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robles\Desktop\"/>
    </mc:Choice>
  </mc:AlternateContent>
  <bookViews>
    <workbookView xWindow="-120" yWindow="-120" windowWidth="29040" windowHeight="15840" activeTab="1"/>
  </bookViews>
  <sheets>
    <sheet name="julio EE1190" sheetId="6" r:id="rId1"/>
    <sheet name="500103_FechaPago_26-08-2021" sheetId="5" r:id="rId2"/>
  </sheets>
  <externalReferences>
    <externalReference r:id="rId3"/>
  </externalReferences>
  <definedNames>
    <definedName name="_xlnm._FilterDatabase" localSheetId="1" hidden="1">'500103_FechaPago_26-08-2021'!$A$1:$E$227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7" i="5" l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" i="5"/>
  <c r="H5" i="6"/>
</calcChain>
</file>

<file path=xl/sharedStrings.xml><?xml version="1.0" encoding="utf-8"?>
<sst xmlns="http://schemas.openxmlformats.org/spreadsheetml/2006/main" count="1036" uniqueCount="634">
  <si>
    <t>CODIGO</t>
  </si>
  <si>
    <t>RUT</t>
  </si>
  <si>
    <t>NOMBRE</t>
  </si>
  <si>
    <t>CONARA</t>
  </si>
  <si>
    <t>MONTO</t>
  </si>
  <si>
    <t>00</t>
  </si>
  <si>
    <t>69010100-9</t>
  </si>
  <si>
    <t>ARICA</t>
  </si>
  <si>
    <t>CAMARONES</t>
  </si>
  <si>
    <t>PUTRE</t>
  </si>
  <si>
    <t>69010300-1</t>
  </si>
  <si>
    <t>IQUIQUE</t>
  </si>
  <si>
    <t>69010400-8</t>
  </si>
  <si>
    <t>PICA</t>
  </si>
  <si>
    <t>POZO ALMONTE</t>
  </si>
  <si>
    <t>69010200-5</t>
  </si>
  <si>
    <t>HUARA</t>
  </si>
  <si>
    <t>CAMIÑA</t>
  </si>
  <si>
    <t>COLCHANE</t>
  </si>
  <si>
    <t>69265100-6</t>
  </si>
  <si>
    <t>ALTO HOSPICIO</t>
  </si>
  <si>
    <t>69020100-3</t>
  </si>
  <si>
    <t>TOCOPILLA</t>
  </si>
  <si>
    <t>69253600-2</t>
  </si>
  <si>
    <t>MARIA ELENA</t>
  </si>
  <si>
    <t>69020300-6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</si>
  <si>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</si>
  <si>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</si>
  <si>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</si>
  <si>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</si>
  <si>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</si>
  <si>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</si>
  <si>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</si>
  <si>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</si>
  <si>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COPIAPO</t>
  </si>
  <si>
    <t>CALDERA</t>
  </si>
  <si>
    <t>TIERRA AMARILLA</t>
  </si>
  <si>
    <t>69030500-3</t>
  </si>
  <si>
    <t>VALLENAR</t>
  </si>
  <si>
    <t>FREIRINA</t>
  </si>
  <si>
    <t>HUASCO</t>
  </si>
  <si>
    <t>ALTO DEL CARMEN</t>
  </si>
  <si>
    <t>69040100-2</t>
  </si>
  <si>
    <t>LA SERENA</t>
  </si>
  <si>
    <t>LA HIGUERA</t>
  </si>
  <si>
    <t>COQUIMBO</t>
  </si>
  <si>
    <t>ANDACOLLO</t>
  </si>
  <si>
    <t>69040500-8</t>
  </si>
  <si>
    <t>VICUÑA</t>
  </si>
  <si>
    <t>69040600-4</t>
  </si>
  <si>
    <t>PAIHUANO</t>
  </si>
  <si>
    <t>69040700-0</t>
  </si>
  <si>
    <t>OVALLE</t>
  </si>
  <si>
    <t>MONTE PATRIA</t>
  </si>
  <si>
    <t>69040900-3</t>
  </si>
  <si>
    <t>PUNITAQUI</t>
  </si>
  <si>
    <t>69041100-8</t>
  </si>
  <si>
    <t>COMBARBALA</t>
  </si>
  <si>
    <t>69041000-1</t>
  </si>
  <si>
    <t>RIO HURTADO</t>
  </si>
  <si>
    <t>69041200-4</t>
  </si>
  <si>
    <t>ILLAPEL</t>
  </si>
  <si>
    <t>69041400-7</t>
  </si>
  <si>
    <t>SALAMANCA</t>
  </si>
  <si>
    <t>LOS VILOS</t>
  </si>
  <si>
    <t>69041300-0</t>
  </si>
  <si>
    <t>CANELA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</si>
  <si>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</si>
  <si>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</si>
  <si>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</si>
  <si>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</si>
  <si>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</si>
  <si>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</si>
  <si>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</si>
  <si>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ZAPALLAR</t>
  </si>
  <si>
    <t>69050300-K</t>
  </si>
  <si>
    <t>PAPUDO</t>
  </si>
  <si>
    <t>69061000-0</t>
  </si>
  <si>
    <t>VIÑA DEL MAR</t>
  </si>
  <si>
    <t>69061500-2</t>
  </si>
  <si>
    <t>VILLA ALEMANA</t>
  </si>
  <si>
    <t>69061400-6</t>
  </si>
  <si>
    <t>CASABLANCA</t>
  </si>
  <si>
    <t>69060700-K</t>
  </si>
  <si>
    <t>QUINTERO</t>
  </si>
  <si>
    <t>69060800-6</t>
  </si>
  <si>
    <t>PUCHUNCAVI</t>
  </si>
  <si>
    <t>JUAN FERNANDEZ</t>
  </si>
  <si>
    <t>73568600-3</t>
  </si>
  <si>
    <t>CONCON</t>
  </si>
  <si>
    <t>69073400-1</t>
  </si>
  <si>
    <t>SAN ANTONIO</t>
  </si>
  <si>
    <t>SANTO DOMINGO</t>
  </si>
  <si>
    <t>69073600-4</t>
  </si>
  <si>
    <t>CARTAGENA</t>
  </si>
  <si>
    <t>EL TABO</t>
  </si>
  <si>
    <t>69061700-5</t>
  </si>
  <si>
    <t>EL QUISCO</t>
  </si>
  <si>
    <t>ALGARROBO</t>
  </si>
  <si>
    <t>69060100-1</t>
  </si>
  <si>
    <t>QUILLOTA</t>
  </si>
  <si>
    <t>69060600-3</t>
  </si>
  <si>
    <t>NOGALES</t>
  </si>
  <si>
    <t>HIJUELAS</t>
  </si>
  <si>
    <t>69060300-4</t>
  </si>
  <si>
    <t>LA CALERA</t>
  </si>
  <si>
    <t>LA CRUZ</t>
  </si>
  <si>
    <t>69061100-7</t>
  </si>
  <si>
    <t>LIMACHE</t>
  </si>
  <si>
    <t>69061200-3</t>
  </si>
  <si>
    <t>OLMUE</t>
  </si>
  <si>
    <t>69050600-9</t>
  </si>
  <si>
    <t>SAN FELIPE</t>
  </si>
  <si>
    <t>PANQUEHUE</t>
  </si>
  <si>
    <t>69050900-8</t>
  </si>
  <si>
    <t>CATEMU</t>
  </si>
  <si>
    <t>PUTAENDO</t>
  </si>
  <si>
    <t>69060400-0</t>
  </si>
  <si>
    <t>LLAY LLAY</t>
  </si>
  <si>
    <t>69051100-2</t>
  </si>
  <si>
    <t>LOS ANDES</t>
  </si>
  <si>
    <t>CALLE LARGA</t>
  </si>
  <si>
    <t>69051400-1</t>
  </si>
  <si>
    <t>SAN ESTEBAN</t>
  </si>
  <si>
    <t>RINCONADA</t>
  </si>
  <si>
    <t>69080100-0</t>
  </si>
  <si>
    <t>RANCAGUA</t>
  </si>
  <si>
    <t>69080200-7</t>
  </si>
  <si>
    <t>MACHALI</t>
  </si>
  <si>
    <t>GRANEROS</t>
  </si>
  <si>
    <t>69080500-6</t>
  </si>
  <si>
    <t>SAN FRANCISCO DE MOSTAZAL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</si>
  <si>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</si>
  <si>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</si>
  <si>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</si>
  <si>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</si>
  <si>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</si>
  <si>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</si>
  <si>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</si>
  <si>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</si>
  <si>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</si>
  <si>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</si>
  <si>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</si>
  <si>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</si>
  <si>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</si>
  <si>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</si>
  <si>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</si>
  <si>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</si>
  <si>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</si>
  <si>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OLIVAR</t>
  </si>
  <si>
    <t>69081500-1</t>
  </si>
  <si>
    <t>MALLOA</t>
  </si>
  <si>
    <t>69081600-8</t>
  </si>
  <si>
    <t>COINCO</t>
  </si>
  <si>
    <t>QUINTA DE TILCOCO</t>
  </si>
  <si>
    <t>SAN FERNANDO</t>
  </si>
  <si>
    <t>69090300-8</t>
  </si>
  <si>
    <t>CHIMBARONGO</t>
  </si>
  <si>
    <t>NANCAGUA</t>
  </si>
  <si>
    <t>69090200-1</t>
  </si>
  <si>
    <t>PLACILLA</t>
  </si>
  <si>
    <t>69090600-7</t>
  </si>
  <si>
    <t>SANTA CRUZ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</si>
  <si>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</si>
  <si>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</si>
  <si>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</si>
  <si>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</si>
  <si>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</si>
  <si>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</si>
  <si>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</si>
  <si>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</si>
  <si>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</si>
  <si>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</si>
  <si>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</si>
  <si>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NAVIDAD</t>
  </si>
  <si>
    <t>LITUECHE</t>
  </si>
  <si>
    <t>69091400-K</t>
  </si>
  <si>
    <t>LA ESTRELLA</t>
  </si>
  <si>
    <t>PAREDONES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</si>
  <si>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</si>
  <si>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</si>
  <si>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</si>
  <si>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</si>
  <si>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</si>
  <si>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</si>
  <si>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</si>
  <si>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</si>
  <si>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</si>
  <si>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</si>
  <si>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</si>
  <si>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</si>
  <si>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</si>
  <si>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</si>
  <si>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</si>
  <si>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</si>
  <si>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</si>
  <si>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</si>
  <si>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</si>
  <si>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</si>
  <si>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</si>
  <si>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</si>
  <si>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</si>
  <si>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</si>
  <si>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</si>
  <si>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</si>
  <si>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</si>
  <si>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</si>
  <si>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</si>
  <si>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</si>
  <si>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</si>
  <si>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</si>
  <si>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</si>
  <si>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</si>
  <si>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</si>
  <si>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</si>
  <si>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</si>
  <si>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</si>
  <si>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</si>
  <si>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</si>
  <si>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</si>
  <si>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</si>
  <si>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</si>
  <si>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</si>
  <si>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</si>
  <si>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</si>
  <si>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</si>
  <si>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</si>
  <si>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</si>
  <si>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</si>
  <si>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</si>
  <si>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</si>
  <si>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</si>
  <si>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</si>
  <si>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</si>
  <si>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</si>
  <si>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</si>
  <si>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</si>
  <si>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</si>
  <si>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</si>
  <si>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</si>
  <si>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CONCEPCION</t>
  </si>
  <si>
    <t>69150500-6</t>
  </si>
  <si>
    <t>PENCO</t>
  </si>
  <si>
    <t>69150600-2</t>
  </si>
  <si>
    <t>HUALQUI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</si>
  <si>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</si>
  <si>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</si>
  <si>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</si>
  <si>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</si>
  <si>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</si>
  <si>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</si>
  <si>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</si>
  <si>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</si>
  <si>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</si>
  <si>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</si>
  <si>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</si>
  <si>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</si>
  <si>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</si>
  <si>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</si>
  <si>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</si>
  <si>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</si>
  <si>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</si>
  <si>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</si>
  <si>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</si>
  <si>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</si>
  <si>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</si>
  <si>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</si>
  <si>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</si>
  <si>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</si>
  <si>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</si>
  <si>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</si>
  <si>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</si>
  <si>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</si>
  <si>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</si>
  <si>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69170100-K</t>
  </si>
  <si>
    <t>LOS ANGELES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</si>
  <si>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</si>
  <si>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</si>
  <si>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</si>
  <si>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</si>
  <si>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</si>
  <si>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</si>
  <si>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</si>
  <si>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</si>
  <si>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</si>
  <si>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</si>
  <si>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</si>
  <si>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</si>
  <si>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YUMBEL</t>
  </si>
  <si>
    <t>69151000-K</t>
  </si>
  <si>
    <t>CABRERO</t>
  </si>
  <si>
    <t>69151100-6</t>
  </si>
  <si>
    <t>SAN ROSENDO</t>
  </si>
  <si>
    <t>69141800-6</t>
  </si>
  <si>
    <t>TUCAPEL</t>
  </si>
  <si>
    <t>ANTUCO</t>
  </si>
  <si>
    <t>69264600-2</t>
  </si>
  <si>
    <t>ALTO BIOBIO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</si>
  <si>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</si>
  <si>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</si>
  <si>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</si>
  <si>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</si>
  <si>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</si>
  <si>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</si>
  <si>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</si>
  <si>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</si>
  <si>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NINHUE</t>
  </si>
  <si>
    <t>69140200-2</t>
  </si>
  <si>
    <t>PORTEZUELO</t>
  </si>
  <si>
    <t>69140400-5</t>
  </si>
  <si>
    <t>COBQUECURA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</si>
  <si>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</si>
  <si>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</si>
  <si>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</si>
  <si>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</si>
  <si>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</si>
  <si>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</si>
  <si>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</si>
  <si>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</si>
  <si>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</si>
  <si>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</si>
  <si>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</si>
  <si>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</si>
  <si>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</si>
  <si>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</si>
  <si>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</si>
  <si>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</si>
  <si>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</si>
  <si>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</si>
  <si>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</si>
  <si>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</si>
  <si>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</si>
  <si>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</si>
  <si>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</si>
  <si>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</si>
  <si>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</si>
  <si>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</si>
  <si>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</si>
  <si>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</si>
  <si>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</si>
  <si>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</si>
  <si>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</si>
  <si>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</si>
  <si>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</si>
  <si>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</si>
  <si>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</si>
  <si>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</si>
  <si>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</si>
  <si>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</si>
  <si>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</si>
  <si>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</si>
  <si>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</si>
  <si>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</si>
  <si>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</si>
  <si>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</si>
  <si>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</si>
  <si>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</si>
  <si>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</si>
  <si>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</si>
  <si>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</si>
  <si>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</si>
  <si>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</si>
  <si>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</si>
  <si>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</si>
  <si>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</si>
  <si>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</si>
  <si>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</si>
  <si>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</si>
  <si>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</si>
  <si>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</si>
  <si>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</si>
  <si>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</si>
  <si>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NUEVA IMPERIAL</t>
  </si>
  <si>
    <t>CARAHUE</t>
  </si>
  <si>
    <t>69191200-0</t>
  </si>
  <si>
    <t>GORBEA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</si>
  <si>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</si>
  <si>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</si>
  <si>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</si>
  <si>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</si>
  <si>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</si>
  <si>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</si>
  <si>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</si>
  <si>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</si>
  <si>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CURARREHUE</t>
  </si>
  <si>
    <t>TEODORO SCHMIDT</t>
  </si>
  <si>
    <t>61955000-5</t>
  </si>
  <si>
    <t>PADRE LAS CASAS</t>
  </si>
  <si>
    <t>69265000-K</t>
  </si>
  <si>
    <t>CHOLCHOL</t>
  </si>
  <si>
    <t>VALDIVIA</t>
  </si>
  <si>
    <t>69200400-0</t>
  </si>
  <si>
    <t>SN.J. 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</si>
  <si>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</si>
  <si>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</si>
  <si>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</si>
  <si>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</si>
  <si>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</si>
  <si>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</si>
  <si>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</si>
  <si>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</si>
  <si>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</si>
  <si>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</si>
  <si>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</si>
  <si>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</si>
  <si>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69200900-2</t>
  </si>
  <si>
    <t>PAILLACO</t>
  </si>
  <si>
    <t>69201000-0</t>
  </si>
  <si>
    <t>RIO BUENO</t>
  </si>
  <si>
    <t>69201100-7</t>
  </si>
  <si>
    <t>LAGO RANCO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</si>
  <si>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</si>
  <si>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</si>
  <si>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</si>
  <si>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</si>
  <si>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</si>
  <si>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</si>
  <si>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</si>
  <si>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</si>
  <si>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</si>
  <si>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</si>
  <si>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</si>
  <si>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</si>
  <si>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</si>
  <si>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</si>
  <si>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</si>
  <si>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</si>
  <si>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PUERTO VARAS</t>
  </si>
  <si>
    <t>69220400-K</t>
  </si>
  <si>
    <t>FRESIA</t>
  </si>
  <si>
    <t>69220700-9</t>
  </si>
  <si>
    <t>FRUTILLAR</t>
  </si>
  <si>
    <t>LLANQUIHUE</t>
  </si>
  <si>
    <t>69220500-6</t>
  </si>
  <si>
    <t>MAULLIN</t>
  </si>
  <si>
    <t>LOS MUERMOS</t>
  </si>
  <si>
    <t>69220600-2</t>
  </si>
  <si>
    <t>CALBUCO</t>
  </si>
  <si>
    <t>69230400-4</t>
  </si>
  <si>
    <t>CASTRO</t>
  </si>
  <si>
    <t>CHONCHI</t>
  </si>
  <si>
    <t>69230700-3</t>
  </si>
  <si>
    <t>QUELLON</t>
  </si>
  <si>
    <t>69230100-5</t>
  </si>
  <si>
    <t>ANCUD</t>
  </si>
  <si>
    <t>69230200-1</t>
  </si>
  <si>
    <t>QUEMCHI</t>
  </si>
  <si>
    <t>69230300-8</t>
  </si>
  <si>
    <t>DALCAHUE</t>
  </si>
  <si>
    <t>QUINCHAO</t>
  </si>
  <si>
    <t>69231300-3</t>
  </si>
  <si>
    <t>PALENA</t>
  </si>
  <si>
    <t>CISNES</t>
  </si>
  <si>
    <t>GUAITECAS</t>
  </si>
  <si>
    <t>CHILE CHICO</t>
  </si>
  <si>
    <t>COCHRANE</t>
  </si>
  <si>
    <t>TORTEL</t>
  </si>
  <si>
    <t>LAGO VERDE</t>
  </si>
  <si>
    <t>SAN GREGORIO</t>
  </si>
  <si>
    <t>69250200-0</t>
  </si>
  <si>
    <t>PUNTA ARENAS</t>
  </si>
  <si>
    <t>LAGUNA BLANCA</t>
  </si>
  <si>
    <t>PORVENIR</t>
  </si>
  <si>
    <t>PRIMAVERA</t>
  </si>
  <si>
    <t>TIMAUKEL</t>
  </si>
  <si>
    <t>69070100-6</t>
  </si>
  <si>
    <t>SANTIAGO</t>
  </si>
  <si>
    <t>PROVIDENCIA</t>
  </si>
  <si>
    <t>ÑUÑOA</t>
  </si>
  <si>
    <t>69070800-0</t>
  </si>
  <si>
    <t>SAN MIGUEL</t>
  </si>
  <si>
    <t>69071000-5</t>
  </si>
  <si>
    <t>QUINTA NORMAL</t>
  </si>
  <si>
    <t>LAS CONDES</t>
  </si>
  <si>
    <t>LA CISTERNA</t>
  </si>
  <si>
    <t>PUDAHUEL</t>
  </si>
  <si>
    <t>69071200-8</t>
  </si>
  <si>
    <t>RENCA</t>
  </si>
  <si>
    <t>69071300-4</t>
  </si>
  <si>
    <t>QUILICURA</t>
  </si>
  <si>
    <t>69070700-4</t>
  </si>
  <si>
    <t>LA FLORIDA</t>
  </si>
  <si>
    <t>69072400-6</t>
  </si>
  <si>
    <t>LA GRANJA</t>
  </si>
  <si>
    <t>69070600-8</t>
  </si>
  <si>
    <t>LA REINA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</si>
  <si>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</si>
  <si>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</si>
  <si>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</si>
  <si>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</si>
  <si>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</si>
  <si>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</si>
  <si>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</si>
  <si>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</si>
  <si>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</si>
  <si>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CERRO NAVIA</t>
  </si>
  <si>
    <t>HUECHURABA</t>
  </si>
  <si>
    <t>69254800-0</t>
  </si>
  <si>
    <t>RECOLETA</t>
  </si>
  <si>
    <t>VITACURA</t>
  </si>
  <si>
    <t>LO BARNECHEA</t>
  </si>
  <si>
    <t>PEDRO AGUIRRE CERDA</t>
  </si>
  <si>
    <t>LO ESPEJO</t>
  </si>
  <si>
    <t>69255300-4</t>
  </si>
  <si>
    <t>EL BOSQUE</t>
  </si>
  <si>
    <t>CERRILLOS</t>
  </si>
  <si>
    <t>69255500-7</t>
  </si>
  <si>
    <t>INDEPENDENCIA</t>
  </si>
  <si>
    <t>69071500-7</t>
  </si>
  <si>
    <t>COLINA</t>
  </si>
  <si>
    <t>LAMPA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</si>
  <si>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</si>
  <si>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</si>
  <si>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</si>
  <si>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</si>
  <si>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</si>
  <si>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</si>
  <si>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</si>
  <si>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</si>
  <si>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</si>
  <si>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</si>
  <si>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</si>
  <si>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</si>
  <si>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</si>
  <si>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</si>
  <si>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</si>
  <si>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</si>
  <si>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</si>
  <si>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</si>
  <si>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</si>
  <si>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</si>
  <si>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</si>
  <si>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</si>
  <si>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</si>
  <si>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</si>
  <si>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</si>
  <si>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</si>
  <si>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</si>
  <si>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</si>
  <si>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</si>
  <si>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</si>
  <si>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</si>
  <si>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</si>
  <si>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Solicitud de transferencia Julio 2021 Bono Art. 67</t>
  </si>
  <si>
    <t>Código  Conara</t>
  </si>
  <si>
    <t>Código Presidencial</t>
  </si>
  <si>
    <t>Comuna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</si>
  <si>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</si>
  <si>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</si>
  <si>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</si>
  <si>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</si>
  <si>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Cancelar</t>
  </si>
  <si>
    <t>TOTAL</t>
  </si>
  <si>
    <t>GENERAL LAGOS</t>
  </si>
  <si>
    <t>MARÍA ELENA</t>
  </si>
  <si>
    <t>DIEGO DE ALMAGRO</t>
  </si>
  <si>
    <t>PAIGUANO</t>
  </si>
  <si>
    <t>COMBARBALÁ</t>
  </si>
  <si>
    <t>RÍO HURTADO</t>
  </si>
  <si>
    <t>VALPARAÍSO</t>
  </si>
  <si>
    <t>QUILPUÉ</t>
  </si>
  <si>
    <t>PUCHUNCAVÍ</t>
  </si>
  <si>
    <t>CONCÓN</t>
  </si>
  <si>
    <t>OLMUÉ</t>
  </si>
  <si>
    <t>SANTA MARÍA</t>
  </si>
  <si>
    <t>LLAILLAY</t>
  </si>
  <si>
    <t>MACHALÍ</t>
  </si>
  <si>
    <t>MOSTAZAL</t>
  </si>
  <si>
    <t>CHÉPICA</t>
  </si>
  <si>
    <t>MARCHIHUE</t>
  </si>
  <si>
    <t>CURICÓ</t>
  </si>
  <si>
    <t>LICANTÉN</t>
  </si>
  <si>
    <t>VICHUQUÉN</t>
  </si>
  <si>
    <t>RÍO CLARO</t>
  </si>
  <si>
    <t>CONSTITUCIÓN</t>
  </si>
  <si>
    <t>COLBÚN</t>
  </si>
  <si>
    <t>LONGAVÍ</t>
  </si>
  <si>
    <t>CHILLÁN</t>
  </si>
  <si>
    <t>TREGUACO</t>
  </si>
  <si>
    <t>ÑIQUÉN</t>
  </si>
  <si>
    <t>SAN FABIÁN</t>
  </si>
  <si>
    <t>SAN NICOLÁS</t>
  </si>
  <si>
    <t>QUILLÓN</t>
  </si>
  <si>
    <t>RÁNQUIL</t>
  </si>
  <si>
    <t>CHILLÁN VIEJO</t>
  </si>
  <si>
    <t>CONCEPCIÓN</t>
  </si>
  <si>
    <t>TOMÉ</t>
  </si>
  <si>
    <t>HUALPÉN</t>
  </si>
  <si>
    <t>LOS ÁLAMOS</t>
  </si>
  <si>
    <t>TIRÚA</t>
  </si>
  <si>
    <t>LOS ÁNGELES</t>
  </si>
  <si>
    <t>SANTA BÁRBARA</t>
  </si>
  <si>
    <t>MULCHÉN</t>
  </si>
  <si>
    <t>ALTO BIOBÍO</t>
  </si>
  <si>
    <t>PURÉN</t>
  </si>
  <si>
    <t>TRAIGUÉN</t>
  </si>
  <si>
    <t>CURACAUTÍN</t>
  </si>
  <si>
    <t>VILCÚN</t>
  </si>
  <si>
    <t>SAAVEDRA</t>
  </si>
  <si>
    <t>PITRUFQUÉN</t>
  </si>
  <si>
    <t>TOLTÉN</t>
  </si>
  <si>
    <t>PUCÓN</t>
  </si>
  <si>
    <t>MARIQUINA</t>
  </si>
  <si>
    <t>MÁFIL</t>
  </si>
  <si>
    <t>LA UNIÓN</t>
  </si>
  <si>
    <t>RÍO BUENO</t>
  </si>
  <si>
    <t>RÍO NEGRO</t>
  </si>
  <si>
    <t>COCHAMÓ</t>
  </si>
  <si>
    <t>MAULLÍN</t>
  </si>
  <si>
    <t>QUEILÉN</t>
  </si>
  <si>
    <t>PUQUELDÓN</t>
  </si>
  <si>
    <t>CURACO DE VÉLEZ</t>
  </si>
  <si>
    <t>CHAITÉN</t>
  </si>
  <si>
    <t>HUALAIHUÉ</t>
  </si>
  <si>
    <t>FUTALEUFÚ</t>
  </si>
  <si>
    <t>AISÉN</t>
  </si>
  <si>
    <t>RÍO IBÁÑEZ</t>
  </si>
  <si>
    <t>OHIGGINS</t>
  </si>
  <si>
    <t>COIHAIQUE</t>
  </si>
  <si>
    <t>NATALES</t>
  </si>
  <si>
    <t>TORRES DEL PAINE</t>
  </si>
  <si>
    <t>RÍO VERDE</t>
  </si>
  <si>
    <t>CABO DE HORNOS</t>
  </si>
  <si>
    <t>MAIPÚ</t>
  </si>
  <si>
    <t>CONCHALÍ</t>
  </si>
  <si>
    <t>PEÑALOLÉN</t>
  </si>
  <si>
    <t>SAN RAMÓN</t>
  </si>
  <si>
    <t>ESTACIÓN CENTRAL</t>
  </si>
  <si>
    <t>SAN JOAQUÍN</t>
  </si>
  <si>
    <t>TILTIL</t>
  </si>
  <si>
    <t>SAN JOSÉ DE MAIPO</t>
  </si>
  <si>
    <t>MARÍA PINTO</t>
  </si>
  <si>
    <t>CURACAVÍ</t>
  </si>
  <si>
    <t>ALHUÉ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</si>
</sst>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1" xfId="0" quotePrefix="1" applyBorder="1"/>
    <xf numFmtId="3" fontId="0" fillId="0" borderId="1" xfId="0" applyNumberFormat="1" applyBorder="1" applyProtection="1">
      <protection locked="0"/>
    </xf>
    <xf numFmtId="9" fontId="0" fillId="0" borderId="1" xfId="1" applyFont="1" applyBorder="1" applyProtection="1"/>
    <xf numFmtId="0" fontId="0" fillId="0" borderId="0" xfId="0" applyAlignment="1" applyProtection="1">
      <alignment horizontal="left"/>
      <protection locked="0"/>
    </xf>
    <xf numFmtId="3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11" xfId="0" applyBorder="1"/>
    <xf numFmtId="164" fontId="0" fillId="0" borderId="12" xfId="2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2" fillId="0" borderId="8" xfId="2" applyNumberFormat="1" applyFont="1" applyBorder="1"/>
    <xf numFmtId="164" fontId="2" fillId="0" borderId="9" xfId="2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munoz/Desktop/SUBDERE/Art%2046%20y%2067/Respaldo%20Art.%2046%20y%2067/Respaldo%20Art.%2067%202021/6.%20JUNIO/Anexo%20junio%20art.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to junio Bono Art 67"/>
      <sheetName val="Final Bruto"/>
      <sheetName val="Final con detalle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1"/>
  <sheetViews>
    <sheetView topLeftCell="A91" workbookViewId="0">
      <selection activeCell="K21" sqref="K21"/>
    </sheetView>
  </sheetViews>
  <sheetFormatPr baseColWidth="10" defaultRowHeight="15" x14ac:dyDescent="0.25"/>
  <cols>
    <col min="1" max="1" width="9.7109375" customWidth="1"/>
    <col min="2" max="2" width="9.42578125" customWidth="1"/>
    <col min="3" max="3" width="10.42578125" customWidth="1"/>
    <col min="4" max="4" width="23.28515625" customWidth="1"/>
    <col min="5" max="9" width="14.5703125" customWidth="1"/>
  </cols>
  <sheetData>
    <row r="1" spans="2:9" ht="18.75" x14ac:dyDescent="0.3">
      <c r="C1" s="13" t="s">
        <v>543</v>
      </c>
      <c r="D1" s="14"/>
      <c r="E1" s="14"/>
    </row>
    <row r="2" spans="2:9" ht="15.75" thickBot="1" x14ac:dyDescent="0.3"/>
    <row r="3" spans="2:9" ht="15.75" thickBot="1" x14ac:dyDescent="0.3">
      <c r="B3" s="30" t="s">
        <v>544</v>
      </c>
      <c r="C3" s="32" t="s">
        <v>545</v>
      </c>
      <c r="D3" s="23" t="s">
        <v>546</v>
      </c>
      <c r="E3" s="23" t="s">
        <v>547</v>
      </c>
      <c r="F3" s="23" t="s">
        <v>548</v>
      </c>
      <c r="G3" s="23" t="s">
        <v>549</v>
      </c>
      <c r="H3" s="23" t="s">
        <v>550</v>
      </c>
      <c r="I3" s="25" t="s">
        <v>551</v>
      </c>
    </row>
    <row r="4" spans="2:9" ht="15.75" thickBot="1" x14ac:dyDescent="0.3">
      <c r="B4" s="30"/>
      <c r="C4" s="33"/>
      <c r="D4" s="23"/>
      <c r="E4" s="23"/>
      <c r="F4" s="23"/>
      <c r="G4" s="23"/>
      <c r="H4" s="23"/>
      <c r="I4" s="25"/>
    </row>
    <row r="5" spans="2:9" ht="15.75" thickBot="1" x14ac:dyDescent="0.3">
      <c r="B5" s="31"/>
      <c r="C5" s="34"/>
      <c r="D5" s="24"/>
      <c r="E5" s="24"/>
      <c r="F5" s="24"/>
      <c r="G5" s="24"/>
      <c r="H5" s="24" t="e">
        <f>'[1]Final Bruto'!#REF!</f>
        <v>#REF!</v>
      </c>
      <c r="I5" s="26" t="s">
        <v>552</v>
      </c>
    </row>
    <row r="6" spans="2:9" ht="15.75" thickBot="1" x14ac:dyDescent="0.3">
      <c r="B6" s="15">
        <v>1101</v>
      </c>
      <c r="C6" s="16">
        <v>15101</v>
      </c>
      <c r="D6" s="16" t="s">
        <v>7</v>
      </c>
      <c r="E6" s="17">
        <v>0</v>
      </c>
      <c r="F6" s="17">
        <v>0</v>
      </c>
      <c r="G6" s="17">
        <v>113900</v>
      </c>
      <c r="H6" s="17">
        <v>0</v>
      </c>
      <c r="I6" s="17">
        <v>113900</v>
      </c>
    </row>
    <row r="7" spans="2:9" ht="15.75" thickBot="1" x14ac:dyDescent="0.3">
      <c r="B7" s="18">
        <v>1106</v>
      </c>
      <c r="C7" s="1">
        <v>15102</v>
      </c>
      <c r="D7" s="1" t="s">
        <v>8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</row>
    <row r="8" spans="2:9" ht="15.75" thickBot="1" x14ac:dyDescent="0.3">
      <c r="B8" s="18">
        <v>1201</v>
      </c>
      <c r="C8" s="1">
        <v>1101</v>
      </c>
      <c r="D8" s="1" t="s">
        <v>11</v>
      </c>
      <c r="E8" s="17">
        <v>0</v>
      </c>
      <c r="F8" s="17">
        <v>26425907</v>
      </c>
      <c r="G8" s="17">
        <v>5206277</v>
      </c>
      <c r="H8" s="17">
        <v>0</v>
      </c>
      <c r="I8" s="17">
        <v>31632184</v>
      </c>
    </row>
    <row r="9" spans="2:9" ht="15.75" thickBot="1" x14ac:dyDescent="0.3">
      <c r="B9" s="18">
        <v>1203</v>
      </c>
      <c r="C9" s="1">
        <v>1405</v>
      </c>
      <c r="D9" s="1" t="s">
        <v>13</v>
      </c>
      <c r="E9" s="17">
        <v>0</v>
      </c>
      <c r="F9" s="17">
        <v>3972972</v>
      </c>
      <c r="G9" s="17">
        <v>0</v>
      </c>
      <c r="H9" s="17">
        <v>743944</v>
      </c>
      <c r="I9" s="17">
        <v>4716916</v>
      </c>
    </row>
    <row r="10" spans="2:9" ht="15.75" thickBot="1" x14ac:dyDescent="0.3">
      <c r="B10" s="18">
        <v>1204</v>
      </c>
      <c r="C10" s="1">
        <v>1401</v>
      </c>
      <c r="D10" s="1" t="s">
        <v>14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</row>
    <row r="11" spans="2:9" ht="15.75" thickBot="1" x14ac:dyDescent="0.3">
      <c r="B11" s="18">
        <v>1206</v>
      </c>
      <c r="C11" s="1">
        <v>1404</v>
      </c>
      <c r="D11" s="1" t="s">
        <v>16</v>
      </c>
      <c r="E11" s="17">
        <v>0</v>
      </c>
      <c r="F11" s="17">
        <v>799385</v>
      </c>
      <c r="G11" s="17">
        <v>0</v>
      </c>
      <c r="H11" s="17">
        <v>0</v>
      </c>
      <c r="I11" s="17">
        <v>799385</v>
      </c>
    </row>
    <row r="12" spans="2:9" ht="15.75" thickBot="1" x14ac:dyDescent="0.3">
      <c r="B12" s="18">
        <v>1208</v>
      </c>
      <c r="C12" s="1">
        <v>1402</v>
      </c>
      <c r="D12" s="1" t="s">
        <v>17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</row>
    <row r="13" spans="2:9" ht="15.75" thickBot="1" x14ac:dyDescent="0.3">
      <c r="B13" s="18">
        <v>1210</v>
      </c>
      <c r="C13" s="1">
        <v>1403</v>
      </c>
      <c r="D13" s="1" t="s">
        <v>18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</row>
    <row r="14" spans="2:9" ht="15.75" thickBot="1" x14ac:dyDescent="0.3">
      <c r="B14" s="18">
        <v>1211</v>
      </c>
      <c r="C14" s="1">
        <v>1107</v>
      </c>
      <c r="D14" s="1" t="s">
        <v>20</v>
      </c>
      <c r="E14" s="17">
        <v>0</v>
      </c>
      <c r="F14" s="17">
        <v>7849970</v>
      </c>
      <c r="G14" s="17">
        <v>1324337</v>
      </c>
      <c r="H14" s="17">
        <v>0</v>
      </c>
      <c r="I14" s="17">
        <v>9174307</v>
      </c>
    </row>
    <row r="15" spans="2:9" ht="15.75" thickBot="1" x14ac:dyDescent="0.3">
      <c r="B15" s="18">
        <v>1301</v>
      </c>
      <c r="C15" s="1">
        <v>15201</v>
      </c>
      <c r="D15" s="1" t="s">
        <v>9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</row>
    <row r="16" spans="2:9" ht="15.75" thickBot="1" x14ac:dyDescent="0.3">
      <c r="B16" s="18">
        <v>1302</v>
      </c>
      <c r="C16" s="1">
        <v>15202</v>
      </c>
      <c r="D16" s="1" t="s">
        <v>553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</row>
    <row r="17" spans="2:9" ht="15.75" thickBot="1" x14ac:dyDescent="0.3">
      <c r="B17" s="18">
        <v>2101</v>
      </c>
      <c r="C17" s="1">
        <v>2301</v>
      </c>
      <c r="D17" s="1" t="s">
        <v>22</v>
      </c>
      <c r="E17" s="17">
        <v>0</v>
      </c>
      <c r="F17" s="17">
        <v>14423008</v>
      </c>
      <c r="G17" s="17">
        <v>0</v>
      </c>
      <c r="H17" s="17">
        <v>0</v>
      </c>
      <c r="I17" s="17">
        <v>14423008</v>
      </c>
    </row>
    <row r="18" spans="2:9" ht="15.75" thickBot="1" x14ac:dyDescent="0.3">
      <c r="B18" s="18">
        <v>2103</v>
      </c>
      <c r="C18" s="1">
        <v>2302</v>
      </c>
      <c r="D18" s="1" t="s">
        <v>554</v>
      </c>
      <c r="E18" s="17">
        <v>0</v>
      </c>
      <c r="F18" s="17">
        <v>2584644</v>
      </c>
      <c r="G18" s="17">
        <v>691229</v>
      </c>
      <c r="H18" s="17">
        <v>0</v>
      </c>
      <c r="I18" s="17">
        <v>3275873</v>
      </c>
    </row>
    <row r="19" spans="2:9" ht="15.75" thickBot="1" x14ac:dyDescent="0.3">
      <c r="B19" s="18">
        <v>2201</v>
      </c>
      <c r="C19" s="1">
        <v>2101</v>
      </c>
      <c r="D19" s="1" t="s">
        <v>26</v>
      </c>
      <c r="E19" s="17">
        <v>0</v>
      </c>
      <c r="F19" s="17">
        <v>28919535</v>
      </c>
      <c r="G19" s="17">
        <v>0</v>
      </c>
      <c r="H19" s="17">
        <v>13379801</v>
      </c>
      <c r="I19" s="17">
        <v>42299336</v>
      </c>
    </row>
    <row r="20" spans="2:9" ht="15.75" thickBot="1" x14ac:dyDescent="0.3">
      <c r="B20" s="18">
        <v>2202</v>
      </c>
      <c r="C20" s="1">
        <v>2104</v>
      </c>
      <c r="D20" s="1" t="s">
        <v>27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</row>
    <row r="21" spans="2:9" ht="15.75" thickBot="1" x14ac:dyDescent="0.3">
      <c r="B21" s="18">
        <v>2203</v>
      </c>
      <c r="C21" s="1">
        <v>2102</v>
      </c>
      <c r="D21" s="1" t="s">
        <v>28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</row>
    <row r="22" spans="2:9" ht="15.75" thickBot="1" x14ac:dyDescent="0.3">
      <c r="B22" s="18">
        <v>2206</v>
      </c>
      <c r="C22" s="1">
        <v>2103</v>
      </c>
      <c r="D22" s="1" t="s">
        <v>29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</row>
    <row r="23" spans="2:9" ht="15.75" thickBot="1" x14ac:dyDescent="0.3">
      <c r="B23" s="18">
        <v>2301</v>
      </c>
      <c r="C23" s="1">
        <v>2201</v>
      </c>
      <c r="D23" s="1" t="s">
        <v>30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</row>
    <row r="24" spans="2:9" ht="15.75" thickBot="1" x14ac:dyDescent="0.3">
      <c r="B24" s="18">
        <v>2302</v>
      </c>
      <c r="C24" s="1">
        <v>2202</v>
      </c>
      <c r="D24" s="1" t="s">
        <v>31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</row>
    <row r="25" spans="2:9" ht="15.75" thickBot="1" x14ac:dyDescent="0.3">
      <c r="B25" s="18">
        <v>2303</v>
      </c>
      <c r="C25" s="1">
        <v>2203</v>
      </c>
      <c r="D25" s="1" t="s">
        <v>32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</row>
    <row r="26" spans="2:9" ht="15.75" thickBot="1" x14ac:dyDescent="0.3">
      <c r="B26" s="18">
        <v>3101</v>
      </c>
      <c r="C26" s="1">
        <v>3201</v>
      </c>
      <c r="D26" s="1" t="s">
        <v>33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</row>
    <row r="27" spans="2:9" ht="15.75" thickBot="1" x14ac:dyDescent="0.3">
      <c r="B27" s="18">
        <v>3102</v>
      </c>
      <c r="C27" s="1">
        <v>3202</v>
      </c>
      <c r="D27" s="1" t="s">
        <v>555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</row>
    <row r="28" spans="2:9" ht="15.75" thickBot="1" x14ac:dyDescent="0.3">
      <c r="B28" s="18">
        <v>3201</v>
      </c>
      <c r="C28" s="1">
        <v>3101</v>
      </c>
      <c r="D28" s="1" t="s">
        <v>34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</row>
    <row r="29" spans="2:9" ht="15.75" thickBot="1" x14ac:dyDescent="0.3">
      <c r="B29" s="18">
        <v>3202</v>
      </c>
      <c r="C29" s="1">
        <v>3102</v>
      </c>
      <c r="D29" s="1" t="s">
        <v>35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</row>
    <row r="30" spans="2:9" ht="15.75" thickBot="1" x14ac:dyDescent="0.3">
      <c r="B30" s="18">
        <v>3203</v>
      </c>
      <c r="C30" s="1">
        <v>3103</v>
      </c>
      <c r="D30" s="1" t="s">
        <v>36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</row>
    <row r="31" spans="2:9" ht="15.75" thickBot="1" x14ac:dyDescent="0.3">
      <c r="B31" s="18">
        <v>3301</v>
      </c>
      <c r="C31" s="1">
        <v>3301</v>
      </c>
      <c r="D31" s="1" t="s">
        <v>38</v>
      </c>
      <c r="E31" s="17">
        <v>0</v>
      </c>
      <c r="F31" s="17">
        <v>0</v>
      </c>
      <c r="G31" s="17">
        <v>853748</v>
      </c>
      <c r="H31" s="17">
        <v>0</v>
      </c>
      <c r="I31" s="17">
        <v>853748</v>
      </c>
    </row>
    <row r="32" spans="2:9" ht="15.75" thickBot="1" x14ac:dyDescent="0.3">
      <c r="B32" s="18">
        <v>3302</v>
      </c>
      <c r="C32" s="1">
        <v>3303</v>
      </c>
      <c r="D32" s="1" t="s">
        <v>39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</row>
    <row r="33" spans="2:9" ht="15.75" thickBot="1" x14ac:dyDescent="0.3">
      <c r="B33" s="18">
        <v>3303</v>
      </c>
      <c r="C33" s="1">
        <v>3304</v>
      </c>
      <c r="D33" s="1" t="s">
        <v>40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</row>
    <row r="34" spans="2:9" ht="15.75" thickBot="1" x14ac:dyDescent="0.3">
      <c r="B34" s="18">
        <v>3304</v>
      </c>
      <c r="C34" s="1">
        <v>3302</v>
      </c>
      <c r="D34" s="1" t="s">
        <v>41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</row>
    <row r="35" spans="2:9" ht="15.75" thickBot="1" x14ac:dyDescent="0.3">
      <c r="B35" s="18">
        <v>4101</v>
      </c>
      <c r="C35" s="1">
        <v>4101</v>
      </c>
      <c r="D35" s="1" t="s">
        <v>43</v>
      </c>
      <c r="E35" s="17">
        <v>0</v>
      </c>
      <c r="F35" s="17">
        <v>13187989</v>
      </c>
      <c r="G35" s="17">
        <v>199862</v>
      </c>
      <c r="H35" s="17">
        <v>475750</v>
      </c>
      <c r="I35" s="17">
        <v>13863601</v>
      </c>
    </row>
    <row r="36" spans="2:9" ht="15.75" thickBot="1" x14ac:dyDescent="0.3">
      <c r="B36" s="18">
        <v>4102</v>
      </c>
      <c r="C36" s="1">
        <v>4104</v>
      </c>
      <c r="D36" s="1" t="s">
        <v>44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</row>
    <row r="37" spans="2:9" ht="15.75" thickBot="1" x14ac:dyDescent="0.3">
      <c r="B37" s="18">
        <v>4103</v>
      </c>
      <c r="C37" s="1">
        <v>4102</v>
      </c>
      <c r="D37" s="1" t="s">
        <v>45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</row>
    <row r="38" spans="2:9" ht="15.75" thickBot="1" x14ac:dyDescent="0.3">
      <c r="B38" s="18">
        <v>4104</v>
      </c>
      <c r="C38" s="1">
        <v>4103</v>
      </c>
      <c r="D38" s="1" t="s">
        <v>46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</row>
    <row r="39" spans="2:9" ht="15.75" thickBot="1" x14ac:dyDescent="0.3">
      <c r="B39" s="18">
        <v>4105</v>
      </c>
      <c r="C39" s="1">
        <v>4106</v>
      </c>
      <c r="D39" s="1" t="s">
        <v>48</v>
      </c>
      <c r="E39" s="17">
        <v>0</v>
      </c>
      <c r="F39" s="17">
        <v>0</v>
      </c>
      <c r="G39" s="17">
        <v>308589</v>
      </c>
      <c r="H39" s="17">
        <v>0</v>
      </c>
      <c r="I39" s="17">
        <v>308589</v>
      </c>
    </row>
    <row r="40" spans="2:9" ht="15.75" thickBot="1" x14ac:dyDescent="0.3">
      <c r="B40" s="18">
        <v>4106</v>
      </c>
      <c r="C40" s="1">
        <v>4105</v>
      </c>
      <c r="D40" s="1" t="s">
        <v>556</v>
      </c>
      <c r="E40" s="17">
        <v>0</v>
      </c>
      <c r="F40" s="17">
        <v>2544594</v>
      </c>
      <c r="G40" s="17">
        <v>0</v>
      </c>
      <c r="H40" s="17">
        <v>900000</v>
      </c>
      <c r="I40" s="17">
        <v>3444594</v>
      </c>
    </row>
    <row r="41" spans="2:9" ht="15.75" thickBot="1" x14ac:dyDescent="0.3">
      <c r="B41" s="18">
        <v>4201</v>
      </c>
      <c r="C41" s="1">
        <v>4301</v>
      </c>
      <c r="D41" s="1" t="s">
        <v>52</v>
      </c>
      <c r="E41" s="17">
        <v>0</v>
      </c>
      <c r="F41" s="17">
        <v>35902789</v>
      </c>
      <c r="G41" s="17">
        <v>2676081</v>
      </c>
      <c r="H41" s="17">
        <v>2051174</v>
      </c>
      <c r="I41" s="17">
        <v>40630044</v>
      </c>
    </row>
    <row r="42" spans="2:9" ht="15.75" thickBot="1" x14ac:dyDescent="0.3">
      <c r="B42" s="18">
        <v>4203</v>
      </c>
      <c r="C42" s="1">
        <v>4303</v>
      </c>
      <c r="D42" s="1" t="s">
        <v>53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</row>
    <row r="43" spans="2:9" ht="15.75" thickBot="1" x14ac:dyDescent="0.3">
      <c r="B43" s="18">
        <v>4204</v>
      </c>
      <c r="C43" s="1">
        <v>4304</v>
      </c>
      <c r="D43" s="1" t="s">
        <v>55</v>
      </c>
      <c r="E43" s="17">
        <v>0</v>
      </c>
      <c r="F43" s="17">
        <v>2316534</v>
      </c>
      <c r="G43" s="17">
        <v>530133</v>
      </c>
      <c r="H43" s="17">
        <v>777230</v>
      </c>
      <c r="I43" s="17">
        <v>3623897</v>
      </c>
    </row>
    <row r="44" spans="2:9" ht="15.75" thickBot="1" x14ac:dyDescent="0.3">
      <c r="B44" s="18">
        <v>4205</v>
      </c>
      <c r="C44" s="1">
        <v>4302</v>
      </c>
      <c r="D44" s="1" t="s">
        <v>557</v>
      </c>
      <c r="E44" s="17">
        <v>0</v>
      </c>
      <c r="F44" s="17">
        <v>2530487</v>
      </c>
      <c r="G44" s="17">
        <v>0</v>
      </c>
      <c r="H44" s="17">
        <v>47552</v>
      </c>
      <c r="I44" s="17">
        <v>2578039</v>
      </c>
    </row>
    <row r="45" spans="2:9" ht="15.75" thickBot="1" x14ac:dyDescent="0.3">
      <c r="B45" s="18">
        <v>4206</v>
      </c>
      <c r="C45" s="1">
        <v>4305</v>
      </c>
      <c r="D45" s="1" t="s">
        <v>558</v>
      </c>
      <c r="E45" s="17">
        <v>0</v>
      </c>
      <c r="F45" s="17">
        <v>1023784</v>
      </c>
      <c r="G45" s="17">
        <v>196879</v>
      </c>
      <c r="H45" s="17">
        <v>0</v>
      </c>
      <c r="I45" s="17">
        <v>1220663</v>
      </c>
    </row>
    <row r="46" spans="2:9" ht="15.75" thickBot="1" x14ac:dyDescent="0.3">
      <c r="B46" s="18">
        <v>4301</v>
      </c>
      <c r="C46" s="1">
        <v>4201</v>
      </c>
      <c r="D46" s="1" t="s">
        <v>61</v>
      </c>
      <c r="E46" s="17">
        <v>0</v>
      </c>
      <c r="F46" s="17">
        <v>6036259</v>
      </c>
      <c r="G46" s="17">
        <v>484580</v>
      </c>
      <c r="H46" s="17">
        <v>3107566</v>
      </c>
      <c r="I46" s="17">
        <v>9628405</v>
      </c>
    </row>
    <row r="47" spans="2:9" ht="15.75" thickBot="1" x14ac:dyDescent="0.3">
      <c r="B47" s="18">
        <v>4302</v>
      </c>
      <c r="C47" s="1">
        <v>4204</v>
      </c>
      <c r="D47" s="1" t="s">
        <v>63</v>
      </c>
      <c r="E47" s="17">
        <v>0</v>
      </c>
      <c r="F47" s="17">
        <v>2567377</v>
      </c>
      <c r="G47" s="17">
        <v>641989</v>
      </c>
      <c r="H47" s="17">
        <v>73258</v>
      </c>
      <c r="I47" s="17">
        <v>3282624</v>
      </c>
    </row>
    <row r="48" spans="2:9" ht="15.75" thickBot="1" x14ac:dyDescent="0.3">
      <c r="B48" s="18">
        <v>4303</v>
      </c>
      <c r="C48" s="1">
        <v>4203</v>
      </c>
      <c r="D48" s="1" t="s">
        <v>64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</row>
    <row r="49" spans="2:9" ht="15.75" thickBot="1" x14ac:dyDescent="0.3">
      <c r="B49" s="18">
        <v>4304</v>
      </c>
      <c r="C49" s="1">
        <v>4202</v>
      </c>
      <c r="D49" s="1" t="s">
        <v>66</v>
      </c>
      <c r="E49" s="17">
        <v>0</v>
      </c>
      <c r="F49" s="17">
        <v>2626140</v>
      </c>
      <c r="G49" s="17">
        <v>399262</v>
      </c>
      <c r="H49" s="17">
        <v>0</v>
      </c>
      <c r="I49" s="17">
        <v>3025402</v>
      </c>
    </row>
    <row r="50" spans="2:9" ht="15.75" thickBot="1" x14ac:dyDescent="0.3">
      <c r="B50" s="18">
        <v>5101</v>
      </c>
      <c r="C50" s="1">
        <v>5201</v>
      </c>
      <c r="D50" s="1" t="s">
        <v>67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</row>
    <row r="51" spans="2:9" ht="15.75" thickBot="1" x14ac:dyDescent="0.3">
      <c r="B51" s="18">
        <v>5201</v>
      </c>
      <c r="C51" s="1">
        <v>5401</v>
      </c>
      <c r="D51" s="1" t="s">
        <v>69</v>
      </c>
      <c r="E51" s="17">
        <v>0</v>
      </c>
      <c r="F51" s="17">
        <v>26308079</v>
      </c>
      <c r="G51" s="17">
        <v>5023704</v>
      </c>
      <c r="H51" s="17">
        <v>18135000</v>
      </c>
      <c r="I51" s="17">
        <v>49466783</v>
      </c>
    </row>
    <row r="52" spans="2:9" ht="15.75" thickBot="1" x14ac:dyDescent="0.3">
      <c r="B52" s="18">
        <v>5202</v>
      </c>
      <c r="C52" s="1">
        <v>5404</v>
      </c>
      <c r="D52" s="1" t="s">
        <v>71</v>
      </c>
      <c r="E52" s="17">
        <v>0</v>
      </c>
      <c r="F52" s="17">
        <v>2282159</v>
      </c>
      <c r="G52" s="17">
        <v>1038141</v>
      </c>
      <c r="H52" s="17">
        <v>959112</v>
      </c>
      <c r="I52" s="17">
        <v>4279412</v>
      </c>
    </row>
    <row r="53" spans="2:9" ht="15.75" thickBot="1" x14ac:dyDescent="0.3">
      <c r="B53" s="18">
        <v>5203</v>
      </c>
      <c r="C53" s="1">
        <v>5402</v>
      </c>
      <c r="D53" s="1" t="s">
        <v>73</v>
      </c>
      <c r="E53" s="17">
        <v>0</v>
      </c>
      <c r="F53" s="17">
        <v>396824</v>
      </c>
      <c r="G53" s="17">
        <v>481039</v>
      </c>
      <c r="H53" s="17">
        <v>90000</v>
      </c>
      <c r="I53" s="17">
        <v>967863</v>
      </c>
    </row>
    <row r="54" spans="2:9" ht="15.75" thickBot="1" x14ac:dyDescent="0.3">
      <c r="B54" s="18">
        <v>5204</v>
      </c>
      <c r="C54" s="1">
        <v>5405</v>
      </c>
      <c r="D54" s="1" t="s">
        <v>74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</row>
    <row r="55" spans="2:9" ht="15.75" thickBot="1" x14ac:dyDescent="0.3">
      <c r="B55" s="18">
        <v>5205</v>
      </c>
      <c r="C55" s="1">
        <v>5403</v>
      </c>
      <c r="D55" s="1" t="s">
        <v>76</v>
      </c>
      <c r="E55" s="17">
        <v>0</v>
      </c>
      <c r="F55" s="17">
        <v>923617</v>
      </c>
      <c r="G55" s="17">
        <v>333235</v>
      </c>
      <c r="H55" s="17">
        <v>0</v>
      </c>
      <c r="I55" s="17">
        <v>1256852</v>
      </c>
    </row>
    <row r="56" spans="2:9" ht="15.75" thickBot="1" x14ac:dyDescent="0.3">
      <c r="B56" s="18">
        <v>5301</v>
      </c>
      <c r="C56" s="1">
        <v>5101</v>
      </c>
      <c r="D56" s="1" t="s">
        <v>559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</row>
    <row r="57" spans="2:9" ht="15.75" thickBot="1" x14ac:dyDescent="0.3">
      <c r="B57" s="18">
        <v>5302</v>
      </c>
      <c r="C57" s="1">
        <v>5109</v>
      </c>
      <c r="D57" s="1" t="s">
        <v>78</v>
      </c>
      <c r="E57" s="17">
        <v>0</v>
      </c>
      <c r="F57" s="17">
        <v>648710</v>
      </c>
      <c r="G57" s="17">
        <v>255915</v>
      </c>
      <c r="H57" s="17">
        <v>0</v>
      </c>
      <c r="I57" s="17">
        <v>904625</v>
      </c>
    </row>
    <row r="58" spans="2:9" ht="15.75" thickBot="1" x14ac:dyDescent="0.3">
      <c r="B58" s="18">
        <v>5303</v>
      </c>
      <c r="C58" s="1">
        <v>5804</v>
      </c>
      <c r="D58" s="1" t="s">
        <v>80</v>
      </c>
      <c r="E58" s="17">
        <v>3050384</v>
      </c>
      <c r="F58" s="17">
        <v>4753434</v>
      </c>
      <c r="G58" s="17">
        <v>0</v>
      </c>
      <c r="H58" s="17">
        <v>233847</v>
      </c>
      <c r="I58" s="17">
        <v>8037665</v>
      </c>
    </row>
    <row r="59" spans="2:9" ht="15.75" thickBot="1" x14ac:dyDescent="0.3">
      <c r="B59" s="18">
        <v>5304</v>
      </c>
      <c r="C59" s="1">
        <v>5801</v>
      </c>
      <c r="D59" s="1" t="s">
        <v>560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</row>
    <row r="60" spans="2:9" ht="15.75" thickBot="1" x14ac:dyDescent="0.3">
      <c r="B60" s="18">
        <v>5305</v>
      </c>
      <c r="C60" s="1">
        <v>5102</v>
      </c>
      <c r="D60" s="1" t="s">
        <v>82</v>
      </c>
      <c r="E60" s="17">
        <v>0</v>
      </c>
      <c r="F60" s="17">
        <v>2879893</v>
      </c>
      <c r="G60" s="17">
        <v>0</v>
      </c>
      <c r="H60" s="17">
        <v>0</v>
      </c>
      <c r="I60" s="17">
        <v>2879893</v>
      </c>
    </row>
    <row r="61" spans="2:9" ht="15.75" thickBot="1" x14ac:dyDescent="0.3">
      <c r="B61" s="18">
        <v>5306</v>
      </c>
      <c r="C61" s="1">
        <v>5107</v>
      </c>
      <c r="D61" s="1" t="s">
        <v>84</v>
      </c>
      <c r="E61" s="17">
        <v>0</v>
      </c>
      <c r="F61" s="17">
        <v>1061161</v>
      </c>
      <c r="G61" s="17">
        <v>0</v>
      </c>
      <c r="H61" s="17">
        <v>2014500</v>
      </c>
      <c r="I61" s="17">
        <v>3075661</v>
      </c>
    </row>
    <row r="62" spans="2:9" ht="15.75" thickBot="1" x14ac:dyDescent="0.3">
      <c r="B62" s="18">
        <v>5307</v>
      </c>
      <c r="C62" s="1">
        <v>5105</v>
      </c>
      <c r="D62" s="1" t="s">
        <v>561</v>
      </c>
      <c r="E62" s="17">
        <v>0</v>
      </c>
      <c r="F62" s="17">
        <v>2205480</v>
      </c>
      <c r="G62" s="17">
        <v>262103</v>
      </c>
      <c r="H62" s="17">
        <v>1075778</v>
      </c>
      <c r="I62" s="17">
        <v>3543361</v>
      </c>
    </row>
    <row r="63" spans="2:9" ht="15.75" thickBot="1" x14ac:dyDescent="0.3">
      <c r="B63" s="18">
        <v>5308</v>
      </c>
      <c r="C63" s="1">
        <v>5104</v>
      </c>
      <c r="D63" s="1" t="s">
        <v>87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</row>
    <row r="64" spans="2:9" ht="15.75" thickBot="1" x14ac:dyDescent="0.3">
      <c r="B64" s="18">
        <v>5309</v>
      </c>
      <c r="C64" s="1">
        <v>5103</v>
      </c>
      <c r="D64" s="1" t="s">
        <v>562</v>
      </c>
      <c r="E64" s="17">
        <v>0</v>
      </c>
      <c r="F64" s="17">
        <v>1696287</v>
      </c>
      <c r="G64" s="17">
        <v>29130</v>
      </c>
      <c r="H64" s="17">
        <v>224506</v>
      </c>
      <c r="I64" s="17">
        <v>1949923</v>
      </c>
    </row>
    <row r="65" spans="2:9" ht="15.75" thickBot="1" x14ac:dyDescent="0.3">
      <c r="B65" s="18">
        <v>5401</v>
      </c>
      <c r="C65" s="1">
        <v>5601</v>
      </c>
      <c r="D65" s="1" t="s">
        <v>91</v>
      </c>
      <c r="E65" s="17">
        <v>5156756</v>
      </c>
      <c r="F65" s="17">
        <v>3424919</v>
      </c>
      <c r="G65" s="17">
        <v>618498</v>
      </c>
      <c r="H65" s="17">
        <v>2497368</v>
      </c>
      <c r="I65" s="17">
        <v>11697541</v>
      </c>
    </row>
    <row r="66" spans="2:9" ht="15.75" thickBot="1" x14ac:dyDescent="0.3">
      <c r="B66" s="18">
        <v>5402</v>
      </c>
      <c r="C66" s="1">
        <v>5606</v>
      </c>
      <c r="D66" s="1" t="s">
        <v>92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</row>
    <row r="67" spans="2:9" ht="15.75" thickBot="1" x14ac:dyDescent="0.3">
      <c r="B67" s="18">
        <v>5403</v>
      </c>
      <c r="C67" s="1">
        <v>5603</v>
      </c>
      <c r="D67" s="1" t="s">
        <v>94</v>
      </c>
      <c r="E67" s="17">
        <v>0</v>
      </c>
      <c r="F67" s="17">
        <v>5966012</v>
      </c>
      <c r="G67" s="17">
        <v>0</v>
      </c>
      <c r="H67" s="17">
        <v>1980000</v>
      </c>
      <c r="I67" s="17">
        <v>7946012</v>
      </c>
    </row>
    <row r="68" spans="2:9" ht="15.75" thickBot="1" x14ac:dyDescent="0.3">
      <c r="B68" s="18">
        <v>5404</v>
      </c>
      <c r="C68" s="1">
        <v>5605</v>
      </c>
      <c r="D68" s="1" t="s">
        <v>95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</row>
    <row r="69" spans="2:9" ht="15.75" thickBot="1" x14ac:dyDescent="0.3">
      <c r="B69" s="18">
        <v>5405</v>
      </c>
      <c r="C69" s="1">
        <v>5604</v>
      </c>
      <c r="D69" s="1" t="s">
        <v>97</v>
      </c>
      <c r="E69" s="17">
        <v>6607</v>
      </c>
      <c r="F69" s="17">
        <v>11031</v>
      </c>
      <c r="G69" s="17">
        <v>0</v>
      </c>
      <c r="H69" s="17">
        <v>61279</v>
      </c>
      <c r="I69" s="17">
        <v>78917</v>
      </c>
    </row>
    <row r="70" spans="2:9" ht="15.75" thickBot="1" x14ac:dyDescent="0.3">
      <c r="B70" s="18">
        <v>5406</v>
      </c>
      <c r="C70" s="1">
        <v>5602</v>
      </c>
      <c r="D70" s="1" t="s">
        <v>98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</row>
    <row r="71" spans="2:9" ht="15.75" thickBot="1" x14ac:dyDescent="0.3">
      <c r="B71" s="18">
        <v>5501</v>
      </c>
      <c r="C71" s="1">
        <v>5501</v>
      </c>
      <c r="D71" s="1" t="s">
        <v>100</v>
      </c>
      <c r="E71" s="17">
        <v>0</v>
      </c>
      <c r="F71" s="17">
        <v>4666752</v>
      </c>
      <c r="G71" s="17">
        <v>1865411</v>
      </c>
      <c r="H71" s="17">
        <v>403749</v>
      </c>
      <c r="I71" s="17">
        <v>6935912</v>
      </c>
    </row>
    <row r="72" spans="2:9" ht="15.75" thickBot="1" x14ac:dyDescent="0.3">
      <c r="B72" s="18">
        <v>5502</v>
      </c>
      <c r="C72" s="1">
        <v>5506</v>
      </c>
      <c r="D72" s="1" t="s">
        <v>102</v>
      </c>
      <c r="E72" s="17">
        <v>0</v>
      </c>
      <c r="F72" s="17">
        <v>972768</v>
      </c>
      <c r="G72" s="17">
        <v>734294</v>
      </c>
      <c r="H72" s="17">
        <v>74967</v>
      </c>
      <c r="I72" s="17">
        <v>1782029</v>
      </c>
    </row>
    <row r="73" spans="2:9" ht="15.75" thickBot="1" x14ac:dyDescent="0.3">
      <c r="B73" s="18">
        <v>5503</v>
      </c>
      <c r="C73" s="1">
        <v>5503</v>
      </c>
      <c r="D73" s="1" t="s">
        <v>103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</row>
    <row r="74" spans="2:9" ht="15.75" thickBot="1" x14ac:dyDescent="0.3">
      <c r="B74" s="18">
        <v>5504</v>
      </c>
      <c r="C74" s="1">
        <v>5502</v>
      </c>
      <c r="D74" s="1" t="s">
        <v>105</v>
      </c>
      <c r="E74" s="17">
        <v>45000</v>
      </c>
      <c r="F74" s="17">
        <v>9585035</v>
      </c>
      <c r="G74" s="17">
        <v>0</v>
      </c>
      <c r="H74" s="17">
        <v>6165000</v>
      </c>
      <c r="I74" s="17">
        <v>15795035</v>
      </c>
    </row>
    <row r="75" spans="2:9" ht="15.75" thickBot="1" x14ac:dyDescent="0.3">
      <c r="B75" s="18">
        <v>5505</v>
      </c>
      <c r="C75" s="1">
        <v>5504</v>
      </c>
      <c r="D75" s="1" t="s">
        <v>106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</row>
    <row r="76" spans="2:9" ht="15.75" thickBot="1" x14ac:dyDescent="0.3">
      <c r="B76" s="18">
        <v>5506</v>
      </c>
      <c r="C76" s="1">
        <v>5802</v>
      </c>
      <c r="D76" s="1" t="s">
        <v>108</v>
      </c>
      <c r="E76" s="17">
        <v>0</v>
      </c>
      <c r="F76" s="17">
        <v>6591485</v>
      </c>
      <c r="G76" s="17">
        <v>762579</v>
      </c>
      <c r="H76" s="17">
        <v>187897</v>
      </c>
      <c r="I76" s="17">
        <v>7541961</v>
      </c>
    </row>
    <row r="77" spans="2:9" ht="15.75" thickBot="1" x14ac:dyDescent="0.3">
      <c r="B77" s="18">
        <v>5507</v>
      </c>
      <c r="C77" s="1">
        <v>5803</v>
      </c>
      <c r="D77" s="1" t="s">
        <v>563</v>
      </c>
      <c r="E77" s="17">
        <v>204054</v>
      </c>
      <c r="F77" s="17">
        <v>0</v>
      </c>
      <c r="G77" s="17">
        <v>0</v>
      </c>
      <c r="H77" s="17">
        <v>0</v>
      </c>
      <c r="I77" s="17">
        <v>204054</v>
      </c>
    </row>
    <row r="78" spans="2:9" ht="15.75" thickBot="1" x14ac:dyDescent="0.3">
      <c r="B78" s="18">
        <v>5601</v>
      </c>
      <c r="C78" s="1">
        <v>5701</v>
      </c>
      <c r="D78" s="1" t="s">
        <v>112</v>
      </c>
      <c r="E78" s="17">
        <v>636751</v>
      </c>
      <c r="F78" s="17">
        <v>14994518</v>
      </c>
      <c r="G78" s="17">
        <v>1010688</v>
      </c>
      <c r="H78" s="17">
        <v>3172482</v>
      </c>
      <c r="I78" s="17">
        <v>19814439</v>
      </c>
    </row>
    <row r="79" spans="2:9" ht="15.75" thickBot="1" x14ac:dyDescent="0.3">
      <c r="B79" s="18">
        <v>5602</v>
      </c>
      <c r="C79" s="1">
        <v>5704</v>
      </c>
      <c r="D79" s="1" t="s">
        <v>113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</row>
    <row r="80" spans="2:9" ht="15.75" thickBot="1" x14ac:dyDescent="0.3">
      <c r="B80" s="18">
        <v>5603</v>
      </c>
      <c r="C80" s="1">
        <v>5702</v>
      </c>
      <c r="D80" s="1" t="s">
        <v>115</v>
      </c>
      <c r="E80" s="17">
        <v>82888</v>
      </c>
      <c r="F80" s="17">
        <v>6789942</v>
      </c>
      <c r="G80" s="17">
        <v>0</v>
      </c>
      <c r="H80" s="17">
        <v>3001560</v>
      </c>
      <c r="I80" s="17">
        <v>9874390</v>
      </c>
    </row>
    <row r="81" spans="2:9" ht="15.75" thickBot="1" x14ac:dyDescent="0.3">
      <c r="B81" s="18">
        <v>5604</v>
      </c>
      <c r="C81" s="1">
        <v>5705</v>
      </c>
      <c r="D81" s="1" t="s">
        <v>116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</row>
    <row r="82" spans="2:9" ht="15.75" thickBot="1" x14ac:dyDescent="0.3">
      <c r="B82" s="18">
        <v>5605</v>
      </c>
      <c r="C82" s="1">
        <v>5706</v>
      </c>
      <c r="D82" s="1" t="s">
        <v>564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</row>
    <row r="83" spans="2:9" ht="15.75" thickBot="1" x14ac:dyDescent="0.3">
      <c r="B83" s="18">
        <v>5606</v>
      </c>
      <c r="C83" s="1">
        <v>5703</v>
      </c>
      <c r="D83" s="1" t="s">
        <v>565</v>
      </c>
      <c r="E83" s="17">
        <v>0</v>
      </c>
      <c r="F83" s="17">
        <v>3951260</v>
      </c>
      <c r="G83" s="17">
        <v>0</v>
      </c>
      <c r="H83" s="17">
        <v>309456</v>
      </c>
      <c r="I83" s="17">
        <v>4260716</v>
      </c>
    </row>
    <row r="84" spans="2:9" ht="15.75" thickBot="1" x14ac:dyDescent="0.3">
      <c r="B84" s="18">
        <v>5701</v>
      </c>
      <c r="C84" s="1">
        <v>5301</v>
      </c>
      <c r="D84" s="1" t="s">
        <v>120</v>
      </c>
      <c r="E84" s="17">
        <v>0</v>
      </c>
      <c r="F84" s="17">
        <v>6665335</v>
      </c>
      <c r="G84" s="17">
        <v>134769</v>
      </c>
      <c r="H84" s="17">
        <v>1156337</v>
      </c>
      <c r="I84" s="17">
        <v>7956441</v>
      </c>
    </row>
    <row r="85" spans="2:9" ht="15.75" thickBot="1" x14ac:dyDescent="0.3">
      <c r="B85" s="18">
        <v>5702</v>
      </c>
      <c r="C85" s="1">
        <v>5302</v>
      </c>
      <c r="D85" s="1" t="s">
        <v>121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</row>
    <row r="86" spans="2:9" ht="15.75" thickBot="1" x14ac:dyDescent="0.3">
      <c r="B86" s="18">
        <v>5703</v>
      </c>
      <c r="C86" s="1">
        <v>5304</v>
      </c>
      <c r="D86" s="1" t="s">
        <v>123</v>
      </c>
      <c r="E86" s="17">
        <v>11195</v>
      </c>
      <c r="F86" s="17">
        <v>0</v>
      </c>
      <c r="G86" s="17">
        <v>0</v>
      </c>
      <c r="H86" s="17">
        <v>0</v>
      </c>
      <c r="I86" s="17">
        <v>11195</v>
      </c>
    </row>
    <row r="87" spans="2:9" ht="15.75" thickBot="1" x14ac:dyDescent="0.3">
      <c r="B87" s="18">
        <v>5704</v>
      </c>
      <c r="C87" s="1">
        <v>5303</v>
      </c>
      <c r="D87" s="1" t="s">
        <v>124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</row>
    <row r="88" spans="2:9" ht="15.75" thickBot="1" x14ac:dyDescent="0.3">
      <c r="B88" s="18">
        <v>6101</v>
      </c>
      <c r="C88" s="1">
        <v>6101</v>
      </c>
      <c r="D88" s="1" t="s">
        <v>126</v>
      </c>
      <c r="E88" s="17">
        <v>0</v>
      </c>
      <c r="F88" s="17">
        <v>17124795</v>
      </c>
      <c r="G88" s="17">
        <v>10524942</v>
      </c>
      <c r="H88" s="17">
        <v>853303</v>
      </c>
      <c r="I88" s="17">
        <v>28503040</v>
      </c>
    </row>
    <row r="89" spans="2:9" ht="15.75" thickBot="1" x14ac:dyDescent="0.3">
      <c r="B89" s="18">
        <v>6102</v>
      </c>
      <c r="C89" s="1">
        <v>6108</v>
      </c>
      <c r="D89" s="1" t="s">
        <v>566</v>
      </c>
      <c r="E89" s="17">
        <v>182158</v>
      </c>
      <c r="F89" s="17">
        <v>0</v>
      </c>
      <c r="G89" s="17">
        <v>0</v>
      </c>
      <c r="H89" s="17">
        <v>0</v>
      </c>
      <c r="I89" s="17">
        <v>182158</v>
      </c>
    </row>
    <row r="90" spans="2:9" ht="15.75" thickBot="1" x14ac:dyDescent="0.3">
      <c r="B90" s="18">
        <v>6103</v>
      </c>
      <c r="C90" s="1">
        <v>6106</v>
      </c>
      <c r="D90" s="1" t="s">
        <v>129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</row>
    <row r="91" spans="2:9" ht="15.75" thickBot="1" x14ac:dyDescent="0.3">
      <c r="B91" s="18">
        <v>6104</v>
      </c>
      <c r="C91" s="1">
        <v>6110</v>
      </c>
      <c r="D91" s="1" t="s">
        <v>567</v>
      </c>
      <c r="E91" s="17">
        <v>0</v>
      </c>
      <c r="F91" s="17">
        <v>2425085</v>
      </c>
      <c r="G91" s="17">
        <v>0</v>
      </c>
      <c r="H91" s="17">
        <v>1080000</v>
      </c>
      <c r="I91" s="17">
        <v>3505085</v>
      </c>
    </row>
    <row r="92" spans="2:9" ht="15.75" thickBot="1" x14ac:dyDescent="0.3">
      <c r="B92" s="18">
        <v>6105</v>
      </c>
      <c r="C92" s="1">
        <v>6105</v>
      </c>
      <c r="D92" s="1" t="s">
        <v>132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</row>
    <row r="93" spans="2:9" ht="15.75" thickBot="1" x14ac:dyDescent="0.3">
      <c r="B93" s="18">
        <v>6106</v>
      </c>
      <c r="C93" s="1">
        <v>6104</v>
      </c>
      <c r="D93" s="1" t="s">
        <v>134</v>
      </c>
      <c r="E93" s="17">
        <v>0</v>
      </c>
      <c r="F93" s="17">
        <v>2846102</v>
      </c>
      <c r="G93" s="17">
        <v>173517</v>
      </c>
      <c r="H93" s="17">
        <v>1648677</v>
      </c>
      <c r="I93" s="17">
        <v>4668296</v>
      </c>
    </row>
    <row r="94" spans="2:9" ht="15.75" thickBot="1" x14ac:dyDescent="0.3">
      <c r="B94" s="18">
        <v>6107</v>
      </c>
      <c r="C94" s="1">
        <v>6102</v>
      </c>
      <c r="D94" s="1" t="s">
        <v>136</v>
      </c>
      <c r="E94" s="17">
        <v>0</v>
      </c>
      <c r="F94" s="17">
        <v>1201476</v>
      </c>
      <c r="G94" s="17">
        <v>0</v>
      </c>
      <c r="H94" s="17">
        <v>233695</v>
      </c>
      <c r="I94" s="17">
        <v>1435171</v>
      </c>
    </row>
    <row r="95" spans="2:9" ht="15.75" thickBot="1" x14ac:dyDescent="0.3">
      <c r="B95" s="18">
        <v>6108</v>
      </c>
      <c r="C95" s="1">
        <v>6112</v>
      </c>
      <c r="D95" s="1" t="s">
        <v>138</v>
      </c>
      <c r="E95" s="17">
        <v>0</v>
      </c>
      <c r="F95" s="17">
        <v>0</v>
      </c>
      <c r="G95" s="17">
        <v>0</v>
      </c>
      <c r="H95" s="17">
        <v>164898</v>
      </c>
      <c r="I95" s="17">
        <v>164898</v>
      </c>
    </row>
    <row r="96" spans="2:9" ht="15.75" thickBot="1" x14ac:dyDescent="0.3">
      <c r="B96" s="18">
        <v>6109</v>
      </c>
      <c r="C96" s="1">
        <v>6107</v>
      </c>
      <c r="D96" s="1" t="s">
        <v>140</v>
      </c>
      <c r="E96" s="17">
        <v>0</v>
      </c>
      <c r="F96" s="17">
        <v>2212319</v>
      </c>
      <c r="G96" s="17">
        <v>0</v>
      </c>
      <c r="H96" s="17">
        <v>384430</v>
      </c>
      <c r="I96" s="17">
        <v>2596749</v>
      </c>
    </row>
    <row r="97" spans="2:9" ht="15.75" thickBot="1" x14ac:dyDescent="0.3">
      <c r="B97" s="18">
        <v>6110</v>
      </c>
      <c r="C97" s="1">
        <v>6117</v>
      </c>
      <c r="D97" s="1" t="s">
        <v>142</v>
      </c>
      <c r="E97" s="17">
        <v>0</v>
      </c>
      <c r="F97" s="17">
        <v>1466746</v>
      </c>
      <c r="G97" s="17">
        <v>1834904</v>
      </c>
      <c r="H97" s="17">
        <v>55196</v>
      </c>
      <c r="I97" s="17">
        <v>3356846</v>
      </c>
    </row>
    <row r="98" spans="2:9" ht="15.75" thickBot="1" x14ac:dyDescent="0.3">
      <c r="B98" s="18">
        <v>6111</v>
      </c>
      <c r="C98" s="1">
        <v>6113</v>
      </c>
      <c r="D98" s="1" t="s">
        <v>144</v>
      </c>
      <c r="E98" s="17">
        <v>0</v>
      </c>
      <c r="F98" s="17">
        <v>0</v>
      </c>
      <c r="G98" s="17">
        <v>138662</v>
      </c>
      <c r="H98" s="17">
        <v>0</v>
      </c>
      <c r="I98" s="17">
        <v>138662</v>
      </c>
    </row>
    <row r="99" spans="2:9" ht="15.75" thickBot="1" x14ac:dyDescent="0.3">
      <c r="B99" s="18">
        <v>6112</v>
      </c>
      <c r="C99" s="1">
        <v>6115</v>
      </c>
      <c r="D99" s="1" t="s">
        <v>146</v>
      </c>
      <c r="E99" s="17">
        <v>0</v>
      </c>
      <c r="F99" s="17">
        <v>4082427</v>
      </c>
      <c r="G99" s="17">
        <v>231</v>
      </c>
      <c r="H99" s="17">
        <v>1687484</v>
      </c>
      <c r="I99" s="17">
        <v>5770142</v>
      </c>
    </row>
    <row r="100" spans="2:9" ht="15.75" thickBot="1" x14ac:dyDescent="0.3">
      <c r="B100" s="18">
        <v>6113</v>
      </c>
      <c r="C100" s="1">
        <v>6116</v>
      </c>
      <c r="D100" s="1" t="s">
        <v>148</v>
      </c>
      <c r="E100" s="17">
        <v>0</v>
      </c>
      <c r="F100" s="17">
        <v>1109667</v>
      </c>
      <c r="G100" s="17">
        <v>0</v>
      </c>
      <c r="H100" s="17">
        <v>270000</v>
      </c>
      <c r="I100" s="17">
        <v>1379667</v>
      </c>
    </row>
    <row r="101" spans="2:9" ht="15.75" thickBot="1" x14ac:dyDescent="0.3">
      <c r="B101" s="18">
        <v>6114</v>
      </c>
      <c r="C101" s="1">
        <v>6111</v>
      </c>
      <c r="D101" s="1" t="s">
        <v>149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</row>
    <row r="102" spans="2:9" ht="15.75" thickBot="1" x14ac:dyDescent="0.3">
      <c r="B102" s="18">
        <v>6115</v>
      </c>
      <c r="C102" s="1">
        <v>6109</v>
      </c>
      <c r="D102" s="1" t="s">
        <v>151</v>
      </c>
      <c r="E102" s="17">
        <v>0</v>
      </c>
      <c r="F102" s="17">
        <v>1727896</v>
      </c>
      <c r="G102" s="17">
        <v>0</v>
      </c>
      <c r="H102" s="17">
        <v>0</v>
      </c>
      <c r="I102" s="17">
        <v>1727896</v>
      </c>
    </row>
    <row r="103" spans="2:9" ht="15.75" thickBot="1" x14ac:dyDescent="0.3">
      <c r="B103" s="18">
        <v>6116</v>
      </c>
      <c r="C103" s="1">
        <v>6103</v>
      </c>
      <c r="D103" s="1" t="s">
        <v>153</v>
      </c>
      <c r="E103" s="17">
        <v>0</v>
      </c>
      <c r="F103" s="17">
        <v>971680</v>
      </c>
      <c r="G103" s="17">
        <v>0</v>
      </c>
      <c r="H103" s="17">
        <v>450000</v>
      </c>
      <c r="I103" s="17">
        <v>1421680</v>
      </c>
    </row>
    <row r="104" spans="2:9" ht="15.75" thickBot="1" x14ac:dyDescent="0.3">
      <c r="B104" s="18">
        <v>6117</v>
      </c>
      <c r="C104" s="1">
        <v>6114</v>
      </c>
      <c r="D104" s="1" t="s">
        <v>154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</row>
    <row r="105" spans="2:9" ht="15.75" thickBot="1" x14ac:dyDescent="0.3">
      <c r="B105" s="18">
        <v>6201</v>
      </c>
      <c r="C105" s="1">
        <v>6301</v>
      </c>
      <c r="D105" s="1" t="s">
        <v>155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</row>
    <row r="106" spans="2:9" ht="15.75" thickBot="1" x14ac:dyDescent="0.3">
      <c r="B106" s="18">
        <v>6202</v>
      </c>
      <c r="C106" s="1">
        <v>6303</v>
      </c>
      <c r="D106" s="1" t="s">
        <v>157</v>
      </c>
      <c r="E106" s="17">
        <v>0</v>
      </c>
      <c r="F106" s="17">
        <v>0</v>
      </c>
      <c r="G106" s="17">
        <v>264858</v>
      </c>
      <c r="H106" s="17">
        <v>0</v>
      </c>
      <c r="I106" s="17">
        <v>264858</v>
      </c>
    </row>
    <row r="107" spans="2:9" ht="15.75" thickBot="1" x14ac:dyDescent="0.3">
      <c r="B107" s="18">
        <v>6203</v>
      </c>
      <c r="C107" s="1">
        <v>6305</v>
      </c>
      <c r="D107" s="1" t="s">
        <v>158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</row>
    <row r="108" spans="2:9" ht="15.75" thickBot="1" x14ac:dyDescent="0.3">
      <c r="B108" s="18">
        <v>6204</v>
      </c>
      <c r="C108" s="1">
        <v>6308</v>
      </c>
      <c r="D108" s="1" t="s">
        <v>160</v>
      </c>
      <c r="E108" s="17">
        <v>44784</v>
      </c>
      <c r="F108" s="17">
        <v>0</v>
      </c>
      <c r="G108" s="17">
        <v>343466</v>
      </c>
      <c r="H108" s="17">
        <v>0</v>
      </c>
      <c r="I108" s="17">
        <v>388250</v>
      </c>
    </row>
    <row r="109" spans="2:9" ht="15.75" thickBot="1" x14ac:dyDescent="0.3">
      <c r="B109" s="18">
        <v>6205</v>
      </c>
      <c r="C109" s="1">
        <v>6310</v>
      </c>
      <c r="D109" s="1" t="s">
        <v>162</v>
      </c>
      <c r="E109" s="17">
        <v>11905</v>
      </c>
      <c r="F109" s="17">
        <v>6628330</v>
      </c>
      <c r="G109" s="17">
        <v>4001208</v>
      </c>
      <c r="H109" s="17">
        <v>2340000</v>
      </c>
      <c r="I109" s="17">
        <v>12981443</v>
      </c>
    </row>
    <row r="110" spans="2:9" ht="15.75" thickBot="1" x14ac:dyDescent="0.3">
      <c r="B110" s="18">
        <v>6206</v>
      </c>
      <c r="C110" s="1">
        <v>6304</v>
      </c>
      <c r="D110" s="1" t="s">
        <v>163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</row>
    <row r="111" spans="2:9" ht="15.75" thickBot="1" x14ac:dyDescent="0.3">
      <c r="B111" s="18">
        <v>6207</v>
      </c>
      <c r="C111" s="1">
        <v>6306</v>
      </c>
      <c r="D111" s="1" t="s">
        <v>165</v>
      </c>
      <c r="E111" s="17">
        <v>0</v>
      </c>
      <c r="F111" s="17">
        <v>1422228</v>
      </c>
      <c r="G111" s="17">
        <v>302304</v>
      </c>
      <c r="H111" s="17">
        <v>450000</v>
      </c>
      <c r="I111" s="17">
        <v>2174532</v>
      </c>
    </row>
    <row r="112" spans="2:9" ht="15.75" thickBot="1" x14ac:dyDescent="0.3">
      <c r="B112" s="18">
        <v>6208</v>
      </c>
      <c r="C112" s="1">
        <v>6307</v>
      </c>
      <c r="D112" s="1" t="s">
        <v>167</v>
      </c>
      <c r="E112" s="17">
        <v>25710</v>
      </c>
      <c r="F112" s="17">
        <v>6337695</v>
      </c>
      <c r="G112" s="17">
        <v>225016</v>
      </c>
      <c r="H112" s="17">
        <v>3897180</v>
      </c>
      <c r="I112" s="17">
        <v>10485601</v>
      </c>
    </row>
    <row r="113" spans="2:9" ht="15.75" thickBot="1" x14ac:dyDescent="0.3">
      <c r="B113" s="18">
        <v>6209</v>
      </c>
      <c r="C113" s="1">
        <v>6302</v>
      </c>
      <c r="D113" s="1" t="s">
        <v>568</v>
      </c>
      <c r="E113" s="17">
        <v>0</v>
      </c>
      <c r="F113" s="17">
        <v>8815070</v>
      </c>
      <c r="G113" s="17">
        <v>0</v>
      </c>
      <c r="H113" s="17">
        <v>1890000</v>
      </c>
      <c r="I113" s="17">
        <v>10705070</v>
      </c>
    </row>
    <row r="114" spans="2:9" ht="15.75" thickBot="1" x14ac:dyDescent="0.3">
      <c r="B114" s="18">
        <v>6214</v>
      </c>
      <c r="C114" s="1">
        <v>6309</v>
      </c>
      <c r="D114" s="1" t="s">
        <v>171</v>
      </c>
      <c r="E114" s="17">
        <v>26585</v>
      </c>
      <c r="F114" s="17">
        <v>548089</v>
      </c>
      <c r="G114" s="17">
        <v>33874</v>
      </c>
      <c r="H114" s="17">
        <v>0</v>
      </c>
      <c r="I114" s="17">
        <v>608548</v>
      </c>
    </row>
    <row r="115" spans="2:9" ht="15.75" thickBot="1" x14ac:dyDescent="0.3">
      <c r="B115" s="18">
        <v>6301</v>
      </c>
      <c r="C115" s="1">
        <v>6201</v>
      </c>
      <c r="D115" s="1" t="s">
        <v>173</v>
      </c>
      <c r="E115" s="17">
        <v>73565</v>
      </c>
      <c r="F115" s="17">
        <v>4780130</v>
      </c>
      <c r="G115" s="17">
        <v>221600</v>
      </c>
      <c r="H115" s="17">
        <v>74556</v>
      </c>
      <c r="I115" s="17">
        <v>5149851</v>
      </c>
    </row>
    <row r="116" spans="2:9" ht="15.75" thickBot="1" x14ac:dyDescent="0.3">
      <c r="B116" s="18">
        <v>6302</v>
      </c>
      <c r="C116" s="1">
        <v>6205</v>
      </c>
      <c r="D116" s="1" t="s">
        <v>174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</row>
    <row r="117" spans="2:9" ht="15.75" thickBot="1" x14ac:dyDescent="0.3">
      <c r="B117" s="18">
        <v>6303</v>
      </c>
      <c r="C117" s="1">
        <v>6203</v>
      </c>
      <c r="D117" s="1" t="s">
        <v>175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</row>
    <row r="118" spans="2:9" ht="15.75" thickBot="1" x14ac:dyDescent="0.3">
      <c r="B118" s="18">
        <v>6304</v>
      </c>
      <c r="C118" s="1">
        <v>6202</v>
      </c>
      <c r="D118" s="1" t="s">
        <v>177</v>
      </c>
      <c r="E118" s="17">
        <v>0</v>
      </c>
      <c r="F118" s="17">
        <v>273654</v>
      </c>
      <c r="G118" s="17">
        <v>83261</v>
      </c>
      <c r="H118" s="17">
        <v>147113</v>
      </c>
      <c r="I118" s="17">
        <v>504028</v>
      </c>
    </row>
    <row r="119" spans="2:9" ht="15.75" thickBot="1" x14ac:dyDescent="0.3">
      <c r="B119" s="18">
        <v>6305</v>
      </c>
      <c r="C119" s="1">
        <v>6204</v>
      </c>
      <c r="D119" s="1" t="s">
        <v>569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</row>
    <row r="120" spans="2:9" ht="15.75" thickBot="1" x14ac:dyDescent="0.3">
      <c r="B120" s="18">
        <v>6306</v>
      </c>
      <c r="C120" s="1">
        <v>6206</v>
      </c>
      <c r="D120" s="1" t="s">
        <v>178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</row>
    <row r="121" spans="2:9" ht="15.75" thickBot="1" x14ac:dyDescent="0.3">
      <c r="B121" s="18">
        <v>7101</v>
      </c>
      <c r="C121" s="1">
        <v>7301</v>
      </c>
      <c r="D121" s="1" t="s">
        <v>570</v>
      </c>
      <c r="E121" s="17">
        <v>3213297</v>
      </c>
      <c r="F121" s="17">
        <v>6145795</v>
      </c>
      <c r="G121" s="17">
        <v>2896060</v>
      </c>
      <c r="H121" s="17">
        <v>4901783</v>
      </c>
      <c r="I121" s="17">
        <v>17156935</v>
      </c>
    </row>
    <row r="122" spans="2:9" ht="15.75" thickBot="1" x14ac:dyDescent="0.3">
      <c r="B122" s="18">
        <v>7102</v>
      </c>
      <c r="C122" s="1">
        <v>7308</v>
      </c>
      <c r="D122" s="1" t="s">
        <v>182</v>
      </c>
      <c r="E122" s="17">
        <v>148165</v>
      </c>
      <c r="F122" s="17">
        <v>8576081</v>
      </c>
      <c r="G122" s="17">
        <v>0</v>
      </c>
      <c r="H122" s="17">
        <v>3246110</v>
      </c>
      <c r="I122" s="17">
        <v>11970356</v>
      </c>
    </row>
    <row r="123" spans="2:9" ht="15.75" thickBot="1" x14ac:dyDescent="0.3">
      <c r="B123" s="18">
        <v>7103</v>
      </c>
      <c r="C123" s="1">
        <v>7306</v>
      </c>
      <c r="D123" s="1" t="s">
        <v>184</v>
      </c>
      <c r="E123" s="17">
        <v>248206</v>
      </c>
      <c r="F123" s="17">
        <v>745460</v>
      </c>
      <c r="G123" s="17">
        <v>200866</v>
      </c>
      <c r="H123" s="17">
        <v>1125000</v>
      </c>
      <c r="I123" s="17">
        <v>2319532</v>
      </c>
    </row>
    <row r="124" spans="2:9" ht="15.75" thickBot="1" x14ac:dyDescent="0.3">
      <c r="B124" s="18">
        <v>7104</v>
      </c>
      <c r="C124" s="1">
        <v>7305</v>
      </c>
      <c r="D124" s="1" t="s">
        <v>186</v>
      </c>
      <c r="E124" s="17">
        <v>0</v>
      </c>
      <c r="F124" s="17">
        <v>750450</v>
      </c>
      <c r="G124" s="17">
        <v>0</v>
      </c>
      <c r="H124" s="17">
        <v>109670</v>
      </c>
      <c r="I124" s="17">
        <v>860120</v>
      </c>
    </row>
    <row r="125" spans="2:9" ht="15.75" thickBot="1" x14ac:dyDescent="0.3">
      <c r="B125" s="18">
        <v>7105</v>
      </c>
      <c r="C125" s="1">
        <v>7303</v>
      </c>
      <c r="D125" s="1" t="s">
        <v>571</v>
      </c>
      <c r="E125" s="17">
        <v>0</v>
      </c>
      <c r="F125" s="17">
        <v>1421074</v>
      </c>
      <c r="G125" s="17">
        <v>0</v>
      </c>
      <c r="H125" s="17">
        <v>236104</v>
      </c>
      <c r="I125" s="17">
        <v>1657178</v>
      </c>
    </row>
    <row r="126" spans="2:9" ht="15.75" thickBot="1" x14ac:dyDescent="0.3">
      <c r="B126" s="18">
        <v>7106</v>
      </c>
      <c r="C126" s="1">
        <v>7309</v>
      </c>
      <c r="D126" s="1" t="s">
        <v>572</v>
      </c>
      <c r="E126" s="17">
        <v>0</v>
      </c>
      <c r="F126" s="17">
        <v>3777708</v>
      </c>
      <c r="G126" s="17">
        <v>0</v>
      </c>
      <c r="H126" s="17">
        <v>450000</v>
      </c>
      <c r="I126" s="17">
        <v>4227708</v>
      </c>
    </row>
    <row r="127" spans="2:9" ht="15.75" thickBot="1" x14ac:dyDescent="0.3">
      <c r="B127" s="18">
        <v>7107</v>
      </c>
      <c r="C127" s="1">
        <v>7302</v>
      </c>
      <c r="D127" s="1" t="s">
        <v>192</v>
      </c>
      <c r="E127" s="17">
        <v>0</v>
      </c>
      <c r="F127" s="17">
        <v>1054464</v>
      </c>
      <c r="G127" s="17">
        <v>89377</v>
      </c>
      <c r="H127" s="17">
        <v>183986</v>
      </c>
      <c r="I127" s="17">
        <v>1327827</v>
      </c>
    </row>
    <row r="128" spans="2:9" ht="15.75" thickBot="1" x14ac:dyDescent="0.3">
      <c r="B128" s="18">
        <v>7108</v>
      </c>
      <c r="C128" s="1">
        <v>7304</v>
      </c>
      <c r="D128" s="1" t="s">
        <v>194</v>
      </c>
      <c r="E128" s="17">
        <v>0</v>
      </c>
      <c r="F128" s="17">
        <v>5044095</v>
      </c>
      <c r="G128" s="17">
        <v>0</v>
      </c>
      <c r="H128" s="17">
        <v>3889165</v>
      </c>
      <c r="I128" s="17">
        <v>8933260</v>
      </c>
    </row>
    <row r="129" spans="2:9" ht="15.75" thickBot="1" x14ac:dyDescent="0.3">
      <c r="B129" s="18">
        <v>7109</v>
      </c>
      <c r="C129" s="1">
        <v>7307</v>
      </c>
      <c r="D129" s="1" t="s">
        <v>196</v>
      </c>
      <c r="E129" s="17">
        <v>0</v>
      </c>
      <c r="F129" s="17">
        <v>1607543</v>
      </c>
      <c r="G129" s="17">
        <v>491334</v>
      </c>
      <c r="H129" s="17">
        <v>2177474</v>
      </c>
      <c r="I129" s="17">
        <v>4276351</v>
      </c>
    </row>
    <row r="130" spans="2:9" ht="15.75" thickBot="1" x14ac:dyDescent="0.3">
      <c r="B130" s="18">
        <v>7201</v>
      </c>
      <c r="C130" s="1">
        <v>7101</v>
      </c>
      <c r="D130" s="1" t="s">
        <v>198</v>
      </c>
      <c r="E130" s="17">
        <v>0</v>
      </c>
      <c r="F130" s="17">
        <v>26412156</v>
      </c>
      <c r="G130" s="17">
        <v>3739624</v>
      </c>
      <c r="H130" s="17">
        <v>2285010</v>
      </c>
      <c r="I130" s="17">
        <v>32436790</v>
      </c>
    </row>
    <row r="131" spans="2:9" ht="15.75" thickBot="1" x14ac:dyDescent="0.3">
      <c r="B131" s="18">
        <v>7202</v>
      </c>
      <c r="C131" s="1">
        <v>7109</v>
      </c>
      <c r="D131" s="1" t="s">
        <v>200</v>
      </c>
      <c r="E131" s="17">
        <v>0</v>
      </c>
      <c r="F131" s="17">
        <v>7540149</v>
      </c>
      <c r="G131" s="17">
        <v>196935</v>
      </c>
      <c r="H131" s="17">
        <v>1980000</v>
      </c>
      <c r="I131" s="17">
        <v>9717084</v>
      </c>
    </row>
    <row r="132" spans="2:9" ht="15.75" thickBot="1" x14ac:dyDescent="0.3">
      <c r="B132" s="18">
        <v>7203</v>
      </c>
      <c r="C132" s="1">
        <v>7106</v>
      </c>
      <c r="D132" s="1" t="s">
        <v>202</v>
      </c>
      <c r="E132" s="17">
        <v>0</v>
      </c>
      <c r="F132" s="17">
        <v>360000</v>
      </c>
      <c r="G132" s="17">
        <v>137424</v>
      </c>
      <c r="H132" s="17">
        <v>356767</v>
      </c>
      <c r="I132" s="17">
        <v>854191</v>
      </c>
    </row>
    <row r="133" spans="2:9" ht="15.75" thickBot="1" x14ac:dyDescent="0.3">
      <c r="B133" s="18">
        <v>7204</v>
      </c>
      <c r="C133" s="1">
        <v>7108</v>
      </c>
      <c r="D133" s="1" t="s">
        <v>573</v>
      </c>
      <c r="E133" s="17">
        <v>0</v>
      </c>
      <c r="F133" s="17">
        <v>2827713</v>
      </c>
      <c r="G133" s="17">
        <v>778730</v>
      </c>
      <c r="H133" s="17">
        <v>1350000</v>
      </c>
      <c r="I133" s="17">
        <v>4956443</v>
      </c>
    </row>
    <row r="134" spans="2:9" ht="15.75" thickBot="1" x14ac:dyDescent="0.3">
      <c r="B134" s="18">
        <v>7205</v>
      </c>
      <c r="C134" s="1">
        <v>7107</v>
      </c>
      <c r="D134" s="1" t="s">
        <v>206</v>
      </c>
      <c r="E134" s="17">
        <v>0</v>
      </c>
      <c r="F134" s="17">
        <v>1790808</v>
      </c>
      <c r="G134" s="17">
        <v>0</v>
      </c>
      <c r="H134" s="17">
        <v>0</v>
      </c>
      <c r="I134" s="17">
        <v>1790808</v>
      </c>
    </row>
    <row r="135" spans="2:9" ht="15.75" thickBot="1" x14ac:dyDescent="0.3">
      <c r="B135" s="18">
        <v>7206</v>
      </c>
      <c r="C135" s="1">
        <v>7105</v>
      </c>
      <c r="D135" s="1" t="s">
        <v>208</v>
      </c>
      <c r="E135" s="17">
        <v>0</v>
      </c>
      <c r="F135" s="17">
        <v>11648254</v>
      </c>
      <c r="G135" s="17">
        <v>0</v>
      </c>
      <c r="H135" s="17">
        <v>3195000</v>
      </c>
      <c r="I135" s="17">
        <v>14843254</v>
      </c>
    </row>
    <row r="136" spans="2:9" ht="15.75" thickBot="1" x14ac:dyDescent="0.3">
      <c r="B136" s="18">
        <v>7207</v>
      </c>
      <c r="C136" s="1">
        <v>7103</v>
      </c>
      <c r="D136" s="1" t="s">
        <v>210</v>
      </c>
      <c r="E136" s="17">
        <v>0</v>
      </c>
      <c r="F136" s="17">
        <v>1231216</v>
      </c>
      <c r="G136" s="17">
        <v>93389</v>
      </c>
      <c r="H136" s="17">
        <v>0</v>
      </c>
      <c r="I136" s="17">
        <v>1324605</v>
      </c>
    </row>
    <row r="137" spans="2:9" ht="15.75" thickBot="1" x14ac:dyDescent="0.3">
      <c r="B137" s="18">
        <v>7208</v>
      </c>
      <c r="C137" s="1">
        <v>7102</v>
      </c>
      <c r="D137" s="1" t="s">
        <v>574</v>
      </c>
      <c r="E137" s="17">
        <v>0</v>
      </c>
      <c r="F137" s="17">
        <v>12085957</v>
      </c>
      <c r="G137" s="17">
        <v>212475</v>
      </c>
      <c r="H137" s="17">
        <v>202561</v>
      </c>
      <c r="I137" s="17">
        <v>12500993</v>
      </c>
    </row>
    <row r="138" spans="2:9" ht="15.75" thickBot="1" x14ac:dyDescent="0.3">
      <c r="B138" s="18">
        <v>7209</v>
      </c>
      <c r="C138" s="1">
        <v>7104</v>
      </c>
      <c r="D138" s="1" t="s">
        <v>214</v>
      </c>
      <c r="E138" s="17">
        <v>0</v>
      </c>
      <c r="F138" s="17">
        <v>2344468</v>
      </c>
      <c r="G138" s="17">
        <v>0</v>
      </c>
      <c r="H138" s="17">
        <v>270000</v>
      </c>
      <c r="I138" s="17">
        <v>2614468</v>
      </c>
    </row>
    <row r="139" spans="2:9" ht="15.75" thickBot="1" x14ac:dyDescent="0.3">
      <c r="B139" s="18">
        <v>7210</v>
      </c>
      <c r="C139" s="1">
        <v>7110</v>
      </c>
      <c r="D139" s="1" t="s">
        <v>216</v>
      </c>
      <c r="E139" s="17">
        <v>0</v>
      </c>
      <c r="F139" s="17">
        <v>645287</v>
      </c>
      <c r="G139" s="17">
        <v>542473</v>
      </c>
      <c r="H139" s="17">
        <v>215978</v>
      </c>
      <c r="I139" s="17">
        <v>1403738</v>
      </c>
    </row>
    <row r="140" spans="2:9" ht="15.75" thickBot="1" x14ac:dyDescent="0.3">
      <c r="B140" s="18">
        <v>7301</v>
      </c>
      <c r="C140" s="1">
        <v>7401</v>
      </c>
      <c r="D140" s="1" t="s">
        <v>218</v>
      </c>
      <c r="E140" s="17">
        <v>0</v>
      </c>
      <c r="F140" s="17">
        <v>19810051</v>
      </c>
      <c r="G140" s="17">
        <v>2846045</v>
      </c>
      <c r="H140" s="17">
        <v>7293537</v>
      </c>
      <c r="I140" s="17">
        <v>29949633</v>
      </c>
    </row>
    <row r="141" spans="2:9" ht="15.75" thickBot="1" x14ac:dyDescent="0.3">
      <c r="B141" s="18">
        <v>7302</v>
      </c>
      <c r="C141" s="1">
        <v>7408</v>
      </c>
      <c r="D141" s="1" t="s">
        <v>220</v>
      </c>
      <c r="E141" s="17">
        <v>110533</v>
      </c>
      <c r="F141" s="17">
        <v>2220545</v>
      </c>
      <c r="G141" s="17">
        <v>641773</v>
      </c>
      <c r="H141" s="17">
        <v>1305000</v>
      </c>
      <c r="I141" s="17">
        <v>4277851</v>
      </c>
    </row>
    <row r="142" spans="2:9" ht="15.75" thickBot="1" x14ac:dyDescent="0.3">
      <c r="B142" s="18">
        <v>7303</v>
      </c>
      <c r="C142" s="1">
        <v>7402</v>
      </c>
      <c r="D142" s="1" t="s">
        <v>575</v>
      </c>
      <c r="E142" s="17">
        <v>0</v>
      </c>
      <c r="F142" s="17">
        <v>7123499</v>
      </c>
      <c r="G142" s="17">
        <v>2028247</v>
      </c>
      <c r="H142" s="17">
        <v>2115000</v>
      </c>
      <c r="I142" s="17">
        <v>11266746</v>
      </c>
    </row>
    <row r="143" spans="2:9" ht="15.75" thickBot="1" x14ac:dyDescent="0.3">
      <c r="B143" s="18">
        <v>7304</v>
      </c>
      <c r="C143" s="1">
        <v>7403</v>
      </c>
      <c r="D143" s="1" t="s">
        <v>576</v>
      </c>
      <c r="E143" s="17">
        <v>0</v>
      </c>
      <c r="F143" s="17">
        <v>5497478</v>
      </c>
      <c r="G143" s="17">
        <v>981268</v>
      </c>
      <c r="H143" s="17">
        <v>3150000</v>
      </c>
      <c r="I143" s="17">
        <v>9628746</v>
      </c>
    </row>
    <row r="144" spans="2:9" ht="15.75" thickBot="1" x14ac:dyDescent="0.3">
      <c r="B144" s="18">
        <v>7305</v>
      </c>
      <c r="C144" s="1">
        <v>7404</v>
      </c>
      <c r="D144" s="1" t="s">
        <v>226</v>
      </c>
      <c r="E144" s="17">
        <v>0</v>
      </c>
      <c r="F144" s="17">
        <v>2629405</v>
      </c>
      <c r="G144" s="17">
        <v>1310489</v>
      </c>
      <c r="H144" s="17">
        <v>2475000</v>
      </c>
      <c r="I144" s="17">
        <v>6414894</v>
      </c>
    </row>
    <row r="145" spans="2:9" ht="15.75" thickBot="1" x14ac:dyDescent="0.3">
      <c r="B145" s="18">
        <v>7306</v>
      </c>
      <c r="C145" s="1">
        <v>7405</v>
      </c>
      <c r="D145" s="1" t="s">
        <v>228</v>
      </c>
      <c r="E145" s="17">
        <v>0</v>
      </c>
      <c r="F145" s="17">
        <v>1742580</v>
      </c>
      <c r="G145" s="17">
        <v>1337918</v>
      </c>
      <c r="H145" s="17">
        <v>111674</v>
      </c>
      <c r="I145" s="17">
        <v>3192172</v>
      </c>
    </row>
    <row r="146" spans="2:9" ht="15.75" thickBot="1" x14ac:dyDescent="0.3">
      <c r="B146" s="18">
        <v>7309</v>
      </c>
      <c r="C146" s="1">
        <v>7407</v>
      </c>
      <c r="D146" s="1" t="s">
        <v>230</v>
      </c>
      <c r="E146" s="17">
        <v>0</v>
      </c>
      <c r="F146" s="17">
        <v>2617549</v>
      </c>
      <c r="G146" s="17">
        <v>562645</v>
      </c>
      <c r="H146" s="17">
        <v>309854</v>
      </c>
      <c r="I146" s="17">
        <v>3490048</v>
      </c>
    </row>
    <row r="147" spans="2:9" ht="15.75" thickBot="1" x14ac:dyDescent="0.3">
      <c r="B147" s="18">
        <v>7310</v>
      </c>
      <c r="C147" s="1">
        <v>7406</v>
      </c>
      <c r="D147" s="1" t="s">
        <v>232</v>
      </c>
      <c r="E147" s="17">
        <v>510886</v>
      </c>
      <c r="F147" s="17">
        <v>8158257</v>
      </c>
      <c r="G147" s="17">
        <v>1135211</v>
      </c>
      <c r="H147" s="17">
        <v>2790000</v>
      </c>
      <c r="I147" s="17">
        <v>12594354</v>
      </c>
    </row>
    <row r="148" spans="2:9" ht="15.75" thickBot="1" x14ac:dyDescent="0.3">
      <c r="B148" s="18">
        <v>7401</v>
      </c>
      <c r="C148" s="1">
        <v>7201</v>
      </c>
      <c r="D148" s="1" t="s">
        <v>234</v>
      </c>
      <c r="E148" s="17">
        <v>0</v>
      </c>
      <c r="F148" s="17">
        <v>6932904</v>
      </c>
      <c r="G148" s="17">
        <v>1709727</v>
      </c>
      <c r="H148" s="17">
        <v>195362</v>
      </c>
      <c r="I148" s="17">
        <v>8837993</v>
      </c>
    </row>
    <row r="149" spans="2:9" ht="15.75" thickBot="1" x14ac:dyDescent="0.3">
      <c r="B149" s="18">
        <v>7402</v>
      </c>
      <c r="C149" s="1">
        <v>7203</v>
      </c>
      <c r="D149" s="1" t="s">
        <v>236</v>
      </c>
      <c r="E149" s="17">
        <v>0</v>
      </c>
      <c r="F149" s="17">
        <v>5634978</v>
      </c>
      <c r="G149" s="17">
        <v>702723</v>
      </c>
      <c r="H149" s="17">
        <v>224994</v>
      </c>
      <c r="I149" s="17">
        <v>6562695</v>
      </c>
    </row>
    <row r="150" spans="2:9" ht="15.75" thickBot="1" x14ac:dyDescent="0.3">
      <c r="B150" s="18">
        <v>7403</v>
      </c>
      <c r="C150" s="1">
        <v>7202</v>
      </c>
      <c r="D150" s="1" t="s">
        <v>238</v>
      </c>
      <c r="E150" s="17">
        <v>0</v>
      </c>
      <c r="F150" s="17">
        <v>5195928</v>
      </c>
      <c r="G150" s="17">
        <v>0</v>
      </c>
      <c r="H150" s="17">
        <v>0</v>
      </c>
      <c r="I150" s="17">
        <v>5195928</v>
      </c>
    </row>
    <row r="151" spans="2:9" ht="15.75" thickBot="1" x14ac:dyDescent="0.3">
      <c r="B151" s="18">
        <v>8101</v>
      </c>
      <c r="C151" s="1">
        <v>16101</v>
      </c>
      <c r="D151" s="1" t="s">
        <v>577</v>
      </c>
      <c r="E151" s="17">
        <v>0</v>
      </c>
      <c r="F151" s="17">
        <v>8969962</v>
      </c>
      <c r="G151" s="17">
        <v>6809306</v>
      </c>
      <c r="H151" s="17">
        <v>8083042</v>
      </c>
      <c r="I151" s="17">
        <v>23862310</v>
      </c>
    </row>
    <row r="152" spans="2:9" ht="15.75" thickBot="1" x14ac:dyDescent="0.3">
      <c r="B152" s="18">
        <v>8102</v>
      </c>
      <c r="C152" s="1">
        <v>16106</v>
      </c>
      <c r="D152" s="1" t="s">
        <v>301</v>
      </c>
      <c r="E152" s="17">
        <v>0</v>
      </c>
      <c r="F152" s="17">
        <v>2035236</v>
      </c>
      <c r="G152" s="17">
        <v>0</v>
      </c>
      <c r="H152" s="17">
        <v>405000</v>
      </c>
      <c r="I152" s="17">
        <v>2440236</v>
      </c>
    </row>
    <row r="153" spans="2:9" ht="15.75" thickBot="1" x14ac:dyDescent="0.3">
      <c r="B153" s="18">
        <v>8103</v>
      </c>
      <c r="C153" s="1">
        <v>16302</v>
      </c>
      <c r="D153" s="1" t="s">
        <v>303</v>
      </c>
      <c r="E153" s="17">
        <v>0</v>
      </c>
      <c r="F153" s="17">
        <v>14610503</v>
      </c>
      <c r="G153" s="17">
        <v>932185</v>
      </c>
      <c r="H153" s="17">
        <v>262760</v>
      </c>
      <c r="I153" s="17">
        <v>15805448</v>
      </c>
    </row>
    <row r="154" spans="2:9" ht="15.75" thickBot="1" x14ac:dyDescent="0.3">
      <c r="B154" s="18">
        <v>8104</v>
      </c>
      <c r="C154" s="1">
        <v>16201</v>
      </c>
      <c r="D154" s="1" t="s">
        <v>305</v>
      </c>
      <c r="E154" s="17">
        <v>0</v>
      </c>
      <c r="F154" s="17">
        <v>2418206</v>
      </c>
      <c r="G154" s="17">
        <v>0</v>
      </c>
      <c r="H154" s="17">
        <v>1080000</v>
      </c>
      <c r="I154" s="17">
        <v>3498206</v>
      </c>
    </row>
    <row r="155" spans="2:9" ht="15.75" thickBot="1" x14ac:dyDescent="0.3">
      <c r="B155" s="18">
        <v>8105</v>
      </c>
      <c r="C155" s="1">
        <v>16204</v>
      </c>
      <c r="D155" s="1" t="s">
        <v>306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</row>
    <row r="156" spans="2:9" ht="15.75" thickBot="1" x14ac:dyDescent="0.3">
      <c r="B156" s="18">
        <v>8106</v>
      </c>
      <c r="C156" s="1">
        <v>16205</v>
      </c>
      <c r="D156" s="1" t="s">
        <v>308</v>
      </c>
      <c r="E156" s="17">
        <v>0</v>
      </c>
      <c r="F156" s="17">
        <v>1035000</v>
      </c>
      <c r="G156" s="17">
        <v>0</v>
      </c>
      <c r="H156" s="17">
        <v>235244</v>
      </c>
      <c r="I156" s="17">
        <v>1270244</v>
      </c>
    </row>
    <row r="157" spans="2:9" ht="15.75" thickBot="1" x14ac:dyDescent="0.3">
      <c r="B157" s="18">
        <v>8107</v>
      </c>
      <c r="C157" s="1">
        <v>16202</v>
      </c>
      <c r="D157" s="1" t="s">
        <v>310</v>
      </c>
      <c r="E157" s="17">
        <v>0</v>
      </c>
      <c r="F157" s="17">
        <v>2677999</v>
      </c>
      <c r="G157" s="17">
        <v>433782</v>
      </c>
      <c r="H157" s="17">
        <v>225000</v>
      </c>
      <c r="I157" s="17">
        <v>3336781</v>
      </c>
    </row>
    <row r="158" spans="2:9" ht="15.75" thickBot="1" x14ac:dyDescent="0.3">
      <c r="B158" s="18">
        <v>8108</v>
      </c>
      <c r="C158" s="1">
        <v>16207</v>
      </c>
      <c r="D158" s="1" t="s">
        <v>578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</row>
    <row r="159" spans="2:9" ht="15.75" thickBot="1" x14ac:dyDescent="0.3">
      <c r="B159" s="18">
        <v>8109</v>
      </c>
      <c r="C159" s="1">
        <v>16301</v>
      </c>
      <c r="D159" s="1" t="s">
        <v>312</v>
      </c>
      <c r="E159" s="17">
        <v>0</v>
      </c>
      <c r="F159" s="17">
        <v>7766656</v>
      </c>
      <c r="G159" s="17">
        <v>1195672</v>
      </c>
      <c r="H159" s="17">
        <v>648367</v>
      </c>
      <c r="I159" s="17">
        <v>9610695</v>
      </c>
    </row>
    <row r="160" spans="2:9" ht="15.75" thickBot="1" x14ac:dyDescent="0.3">
      <c r="B160" s="18">
        <v>8110</v>
      </c>
      <c r="C160" s="1">
        <v>16303</v>
      </c>
      <c r="D160" s="1" t="s">
        <v>579</v>
      </c>
      <c r="E160" s="17">
        <v>0</v>
      </c>
      <c r="F160" s="17">
        <v>2206771</v>
      </c>
      <c r="G160" s="17">
        <v>0</v>
      </c>
      <c r="H160" s="17">
        <v>1085715</v>
      </c>
      <c r="I160" s="17">
        <v>3292486</v>
      </c>
    </row>
    <row r="161" spans="2:9" ht="15.75" thickBot="1" x14ac:dyDescent="0.3">
      <c r="B161" s="18">
        <v>8111</v>
      </c>
      <c r="C161" s="1">
        <v>16304</v>
      </c>
      <c r="D161" s="1" t="s">
        <v>580</v>
      </c>
      <c r="E161" s="17">
        <v>0</v>
      </c>
      <c r="F161" s="17">
        <v>1260488</v>
      </c>
      <c r="G161" s="17">
        <v>271488</v>
      </c>
      <c r="H161" s="17">
        <v>25229</v>
      </c>
      <c r="I161" s="17">
        <v>1557205</v>
      </c>
    </row>
    <row r="162" spans="2:9" ht="15.75" thickBot="1" x14ac:dyDescent="0.3">
      <c r="B162" s="18">
        <v>8112</v>
      </c>
      <c r="C162" s="1">
        <v>16305</v>
      </c>
      <c r="D162" s="1" t="s">
        <v>581</v>
      </c>
      <c r="E162" s="17">
        <v>0</v>
      </c>
      <c r="F162" s="17">
        <v>5449481</v>
      </c>
      <c r="G162" s="17">
        <v>647655</v>
      </c>
      <c r="H162" s="17">
        <v>720000</v>
      </c>
      <c r="I162" s="17">
        <v>6817136</v>
      </c>
    </row>
    <row r="163" spans="2:9" ht="15.75" thickBot="1" x14ac:dyDescent="0.3">
      <c r="B163" s="18">
        <v>8113</v>
      </c>
      <c r="C163" s="1">
        <v>16102</v>
      </c>
      <c r="D163" s="1" t="s">
        <v>320</v>
      </c>
      <c r="E163" s="17">
        <v>0</v>
      </c>
      <c r="F163" s="17">
        <v>4127784</v>
      </c>
      <c r="G163" s="17">
        <v>298891</v>
      </c>
      <c r="H163" s="17">
        <v>1755000</v>
      </c>
      <c r="I163" s="17">
        <v>6181675</v>
      </c>
    </row>
    <row r="164" spans="2:9" ht="15.75" thickBot="1" x14ac:dyDescent="0.3">
      <c r="B164" s="18">
        <v>8114</v>
      </c>
      <c r="C164" s="1">
        <v>16108</v>
      </c>
      <c r="D164" s="1" t="s">
        <v>322</v>
      </c>
      <c r="E164" s="17">
        <v>0</v>
      </c>
      <c r="F164" s="17">
        <v>5859616</v>
      </c>
      <c r="G164" s="17">
        <v>1676813</v>
      </c>
      <c r="H164" s="17">
        <v>37736</v>
      </c>
      <c r="I164" s="17">
        <v>7574165</v>
      </c>
    </row>
    <row r="165" spans="2:9" ht="15.75" thickBot="1" x14ac:dyDescent="0.3">
      <c r="B165" s="18">
        <v>8115</v>
      </c>
      <c r="C165" s="1">
        <v>16107</v>
      </c>
      <c r="D165" s="1" t="s">
        <v>582</v>
      </c>
      <c r="E165" s="17">
        <v>0</v>
      </c>
      <c r="F165" s="17">
        <v>4127208</v>
      </c>
      <c r="G165" s="17">
        <v>0</v>
      </c>
      <c r="H165" s="17">
        <v>900000</v>
      </c>
      <c r="I165" s="17">
        <v>5027208</v>
      </c>
    </row>
    <row r="166" spans="2:9" ht="15.75" thickBot="1" x14ac:dyDescent="0.3">
      <c r="B166" s="18">
        <v>8116</v>
      </c>
      <c r="C166" s="1">
        <v>16109</v>
      </c>
      <c r="D166" s="1" t="s">
        <v>326</v>
      </c>
      <c r="E166" s="17">
        <v>0</v>
      </c>
      <c r="F166" s="17">
        <v>4062312</v>
      </c>
      <c r="G166" s="17">
        <v>205402</v>
      </c>
      <c r="H166" s="17">
        <v>2461657</v>
      </c>
      <c r="I166" s="17">
        <v>6729371</v>
      </c>
    </row>
    <row r="167" spans="2:9" ht="15.75" thickBot="1" x14ac:dyDescent="0.3">
      <c r="B167" s="18">
        <v>8117</v>
      </c>
      <c r="C167" s="1">
        <v>16105</v>
      </c>
      <c r="D167" s="1" t="s">
        <v>328</v>
      </c>
      <c r="E167" s="17">
        <v>0</v>
      </c>
      <c r="F167" s="17">
        <v>23955723</v>
      </c>
      <c r="G167" s="17">
        <v>0</v>
      </c>
      <c r="H167" s="17">
        <v>136675</v>
      </c>
      <c r="I167" s="17">
        <v>24092398</v>
      </c>
    </row>
    <row r="168" spans="2:9" ht="15.75" thickBot="1" x14ac:dyDescent="0.3">
      <c r="B168" s="18">
        <v>8118</v>
      </c>
      <c r="C168" s="1">
        <v>16104</v>
      </c>
      <c r="D168" s="1" t="s">
        <v>330</v>
      </c>
      <c r="E168" s="17">
        <v>0</v>
      </c>
      <c r="F168" s="17">
        <v>4239409</v>
      </c>
      <c r="G168" s="17">
        <v>0</v>
      </c>
      <c r="H168" s="17">
        <v>74725</v>
      </c>
      <c r="I168" s="17">
        <v>4314134</v>
      </c>
    </row>
    <row r="169" spans="2:9" ht="15.75" thickBot="1" x14ac:dyDescent="0.3">
      <c r="B169" s="18">
        <v>8119</v>
      </c>
      <c r="C169" s="1">
        <v>16206</v>
      </c>
      <c r="D169" s="1" t="s">
        <v>583</v>
      </c>
      <c r="E169" s="17">
        <v>0</v>
      </c>
      <c r="F169" s="17">
        <v>1601037</v>
      </c>
      <c r="G169" s="17">
        <v>256285</v>
      </c>
      <c r="H169" s="17">
        <v>18725</v>
      </c>
      <c r="I169" s="17">
        <v>1876047</v>
      </c>
    </row>
    <row r="170" spans="2:9" ht="15.75" thickBot="1" x14ac:dyDescent="0.3">
      <c r="B170" s="18">
        <v>8120</v>
      </c>
      <c r="C170" s="1">
        <v>16203</v>
      </c>
      <c r="D170" s="1" t="s">
        <v>334</v>
      </c>
      <c r="E170" s="17">
        <v>0</v>
      </c>
      <c r="F170" s="17">
        <v>5665209</v>
      </c>
      <c r="G170" s="17">
        <v>0</v>
      </c>
      <c r="H170" s="17">
        <v>0</v>
      </c>
      <c r="I170" s="17">
        <v>5665209</v>
      </c>
    </row>
    <row r="171" spans="2:9" ht="15.75" thickBot="1" x14ac:dyDescent="0.3">
      <c r="B171" s="18">
        <v>8121</v>
      </c>
      <c r="C171" s="1">
        <v>16103</v>
      </c>
      <c r="D171" s="1" t="s">
        <v>584</v>
      </c>
      <c r="E171" s="17">
        <v>0</v>
      </c>
      <c r="F171" s="17">
        <v>1361442</v>
      </c>
      <c r="G171" s="17">
        <v>0</v>
      </c>
      <c r="H171" s="17">
        <v>208154</v>
      </c>
      <c r="I171" s="17">
        <v>1569596</v>
      </c>
    </row>
    <row r="172" spans="2:9" ht="15.75" thickBot="1" x14ac:dyDescent="0.3">
      <c r="B172" s="18">
        <v>8201</v>
      </c>
      <c r="C172" s="1">
        <v>8101</v>
      </c>
      <c r="D172" s="1" t="s">
        <v>585</v>
      </c>
      <c r="E172" s="17">
        <v>0</v>
      </c>
      <c r="F172" s="17">
        <v>0</v>
      </c>
      <c r="G172" s="17">
        <v>7111727</v>
      </c>
      <c r="H172" s="17">
        <v>0</v>
      </c>
      <c r="I172" s="17">
        <v>7111727</v>
      </c>
    </row>
    <row r="173" spans="2:9" ht="15.75" thickBot="1" x14ac:dyDescent="0.3">
      <c r="B173" s="18">
        <v>8202</v>
      </c>
      <c r="C173" s="1">
        <v>8107</v>
      </c>
      <c r="D173" s="1" t="s">
        <v>242</v>
      </c>
      <c r="E173" s="17">
        <v>0</v>
      </c>
      <c r="F173" s="17">
        <v>1764401</v>
      </c>
      <c r="G173" s="17">
        <v>0</v>
      </c>
      <c r="H173" s="17">
        <v>1350000</v>
      </c>
      <c r="I173" s="17">
        <v>3114401</v>
      </c>
    </row>
    <row r="174" spans="2:9" ht="15.75" thickBot="1" x14ac:dyDescent="0.3">
      <c r="B174" s="18">
        <v>8203</v>
      </c>
      <c r="C174" s="1">
        <v>8105</v>
      </c>
      <c r="D174" s="1" t="s">
        <v>244</v>
      </c>
      <c r="E174" s="17">
        <v>0</v>
      </c>
      <c r="F174" s="17">
        <v>0</v>
      </c>
      <c r="G174" s="17">
        <v>836332</v>
      </c>
      <c r="H174" s="17">
        <v>0</v>
      </c>
      <c r="I174" s="17">
        <v>836332</v>
      </c>
    </row>
    <row r="175" spans="2:9" ht="15.75" thickBot="1" x14ac:dyDescent="0.3">
      <c r="B175" s="18">
        <v>8204</v>
      </c>
      <c r="C175" s="1">
        <v>8104</v>
      </c>
      <c r="D175" s="1" t="s">
        <v>245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</row>
    <row r="176" spans="2:9" ht="15.75" thickBot="1" x14ac:dyDescent="0.3">
      <c r="B176" s="18">
        <v>8205</v>
      </c>
      <c r="C176" s="1">
        <v>8111</v>
      </c>
      <c r="D176" s="1" t="s">
        <v>586</v>
      </c>
      <c r="E176" s="17">
        <v>0</v>
      </c>
      <c r="F176" s="17">
        <v>8117484</v>
      </c>
      <c r="G176" s="17">
        <v>0</v>
      </c>
      <c r="H176" s="17">
        <v>0</v>
      </c>
      <c r="I176" s="17">
        <v>8117484</v>
      </c>
    </row>
    <row r="177" spans="2:9" ht="15.75" thickBot="1" x14ac:dyDescent="0.3">
      <c r="B177" s="18">
        <v>8206</v>
      </c>
      <c r="C177" s="1">
        <v>8110</v>
      </c>
      <c r="D177" s="1" t="s">
        <v>249</v>
      </c>
      <c r="E177" s="17">
        <v>0</v>
      </c>
      <c r="F177" s="17">
        <v>6802841</v>
      </c>
      <c r="G177" s="17">
        <v>714022</v>
      </c>
      <c r="H177" s="17">
        <v>856967</v>
      </c>
      <c r="I177" s="17">
        <v>8373830</v>
      </c>
    </row>
    <row r="178" spans="2:9" ht="15.75" thickBot="1" x14ac:dyDescent="0.3">
      <c r="B178" s="18">
        <v>8207</v>
      </c>
      <c r="C178" s="1">
        <v>8102</v>
      </c>
      <c r="D178" s="1" t="s">
        <v>251</v>
      </c>
      <c r="E178" s="17">
        <v>0</v>
      </c>
      <c r="F178" s="17">
        <v>15158244</v>
      </c>
      <c r="G178" s="17">
        <v>0</v>
      </c>
      <c r="H178" s="17">
        <v>656348</v>
      </c>
      <c r="I178" s="17">
        <v>15814592</v>
      </c>
    </row>
    <row r="179" spans="2:9" ht="15.75" thickBot="1" x14ac:dyDescent="0.3">
      <c r="B179" s="18">
        <v>8208</v>
      </c>
      <c r="C179" s="1">
        <v>8106</v>
      </c>
      <c r="D179" s="1" t="s">
        <v>253</v>
      </c>
      <c r="E179" s="17">
        <v>0</v>
      </c>
      <c r="F179" s="17">
        <v>18373308</v>
      </c>
      <c r="G179" s="17">
        <v>0</v>
      </c>
      <c r="H179" s="17">
        <v>1305000</v>
      </c>
      <c r="I179" s="17">
        <v>19678308</v>
      </c>
    </row>
    <row r="180" spans="2:9" ht="15.75" thickBot="1" x14ac:dyDescent="0.3">
      <c r="B180" s="18">
        <v>8209</v>
      </c>
      <c r="C180" s="1">
        <v>8109</v>
      </c>
      <c r="D180" s="1" t="s">
        <v>255</v>
      </c>
      <c r="E180" s="17">
        <v>115040</v>
      </c>
      <c r="F180" s="17">
        <v>3295764</v>
      </c>
      <c r="G180" s="17">
        <v>0</v>
      </c>
      <c r="H180" s="17">
        <v>3295764</v>
      </c>
      <c r="I180" s="17">
        <v>6706568</v>
      </c>
    </row>
    <row r="181" spans="2:9" ht="15.75" thickBot="1" x14ac:dyDescent="0.3">
      <c r="B181" s="18">
        <v>8210</v>
      </c>
      <c r="C181" s="1">
        <v>8108</v>
      </c>
      <c r="D181" s="1" t="s">
        <v>257</v>
      </c>
      <c r="E181" s="17">
        <v>0</v>
      </c>
      <c r="F181" s="17">
        <v>8177552</v>
      </c>
      <c r="G181" s="17">
        <v>3634253</v>
      </c>
      <c r="H181" s="17">
        <v>3957630</v>
      </c>
      <c r="I181" s="17">
        <v>15769435</v>
      </c>
    </row>
    <row r="182" spans="2:9" ht="15.75" thickBot="1" x14ac:dyDescent="0.3">
      <c r="B182" s="18">
        <v>8211</v>
      </c>
      <c r="C182" s="1">
        <v>8103</v>
      </c>
      <c r="D182" s="1" t="s">
        <v>259</v>
      </c>
      <c r="E182" s="17">
        <v>0</v>
      </c>
      <c r="F182" s="17">
        <v>0</v>
      </c>
      <c r="G182" s="17">
        <v>5816040</v>
      </c>
      <c r="H182" s="17">
        <v>0</v>
      </c>
      <c r="I182" s="17">
        <v>5816040</v>
      </c>
    </row>
    <row r="183" spans="2:9" ht="15.75" thickBot="1" x14ac:dyDescent="0.3">
      <c r="B183" s="18">
        <v>8212</v>
      </c>
      <c r="C183" s="1">
        <v>8112</v>
      </c>
      <c r="D183" s="1" t="s">
        <v>587</v>
      </c>
      <c r="E183" s="17">
        <v>0</v>
      </c>
      <c r="F183" s="17">
        <v>31638031</v>
      </c>
      <c r="G183" s="17">
        <v>2134398</v>
      </c>
      <c r="H183" s="17">
        <v>991846</v>
      </c>
      <c r="I183" s="17">
        <v>34764275</v>
      </c>
    </row>
    <row r="184" spans="2:9" ht="15.75" thickBot="1" x14ac:dyDescent="0.3">
      <c r="B184" s="18">
        <v>8301</v>
      </c>
      <c r="C184" s="1">
        <v>8202</v>
      </c>
      <c r="D184" s="1" t="s">
        <v>263</v>
      </c>
      <c r="E184" s="17">
        <v>0</v>
      </c>
      <c r="F184" s="17">
        <v>4336193</v>
      </c>
      <c r="G184" s="17">
        <v>0</v>
      </c>
      <c r="H184" s="17">
        <v>2970604</v>
      </c>
      <c r="I184" s="17">
        <v>7306797</v>
      </c>
    </row>
    <row r="185" spans="2:9" ht="15.75" thickBot="1" x14ac:dyDescent="0.3">
      <c r="B185" s="18">
        <v>8302</v>
      </c>
      <c r="C185" s="1">
        <v>8205</v>
      </c>
      <c r="D185" s="1" t="s">
        <v>265</v>
      </c>
      <c r="E185" s="17">
        <v>0</v>
      </c>
      <c r="F185" s="17">
        <v>0</v>
      </c>
      <c r="G185" s="17">
        <v>503097</v>
      </c>
      <c r="H185" s="17">
        <v>0</v>
      </c>
      <c r="I185" s="17">
        <v>503097</v>
      </c>
    </row>
    <row r="186" spans="2:9" ht="15.75" thickBot="1" x14ac:dyDescent="0.3">
      <c r="B186" s="18">
        <v>8303</v>
      </c>
      <c r="C186" s="1">
        <v>8201</v>
      </c>
      <c r="D186" s="1" t="s">
        <v>267</v>
      </c>
      <c r="E186" s="17">
        <v>0</v>
      </c>
      <c r="F186" s="17">
        <v>4271023</v>
      </c>
      <c r="G186" s="17">
        <v>0</v>
      </c>
      <c r="H186" s="17">
        <v>1587025</v>
      </c>
      <c r="I186" s="17">
        <v>5858048</v>
      </c>
    </row>
    <row r="187" spans="2:9" ht="15.75" thickBot="1" x14ac:dyDescent="0.3">
      <c r="B187" s="18">
        <v>8304</v>
      </c>
      <c r="C187" s="1">
        <v>8206</v>
      </c>
      <c r="D187" s="1" t="s">
        <v>588</v>
      </c>
      <c r="E187" s="17">
        <v>0</v>
      </c>
      <c r="F187" s="17">
        <v>894967</v>
      </c>
      <c r="G187" s="17">
        <v>352155</v>
      </c>
      <c r="H187" s="17">
        <v>2520000</v>
      </c>
      <c r="I187" s="17">
        <v>3767122</v>
      </c>
    </row>
    <row r="188" spans="2:9" ht="15.75" thickBot="1" x14ac:dyDescent="0.3">
      <c r="B188" s="18">
        <v>8305</v>
      </c>
      <c r="C188" s="1">
        <v>8203</v>
      </c>
      <c r="D188" s="1" t="s">
        <v>271</v>
      </c>
      <c r="E188" s="17">
        <v>0</v>
      </c>
      <c r="F188" s="17">
        <v>2258417</v>
      </c>
      <c r="G188" s="17">
        <v>254249</v>
      </c>
      <c r="H188" s="17">
        <v>685047</v>
      </c>
      <c r="I188" s="17">
        <v>3197713</v>
      </c>
    </row>
    <row r="189" spans="2:9" ht="15.75" thickBot="1" x14ac:dyDescent="0.3">
      <c r="B189" s="18">
        <v>8306</v>
      </c>
      <c r="C189" s="1">
        <v>8204</v>
      </c>
      <c r="D189" s="1" t="s">
        <v>273</v>
      </c>
      <c r="E189" s="17">
        <v>0</v>
      </c>
      <c r="F189" s="17">
        <v>1383009</v>
      </c>
      <c r="G189" s="17">
        <v>0</v>
      </c>
      <c r="H189" s="17">
        <v>0</v>
      </c>
      <c r="I189" s="17">
        <v>1383009</v>
      </c>
    </row>
    <row r="190" spans="2:9" ht="15.75" thickBot="1" x14ac:dyDescent="0.3">
      <c r="B190" s="18">
        <v>8307</v>
      </c>
      <c r="C190" s="1">
        <v>8207</v>
      </c>
      <c r="D190" s="1" t="s">
        <v>589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</row>
    <row r="191" spans="2:9" ht="15.75" thickBot="1" x14ac:dyDescent="0.3">
      <c r="B191" s="18">
        <v>8401</v>
      </c>
      <c r="C191" s="1">
        <v>8301</v>
      </c>
      <c r="D191" s="1" t="s">
        <v>590</v>
      </c>
      <c r="E191" s="17">
        <v>0</v>
      </c>
      <c r="F191" s="17">
        <v>17406627</v>
      </c>
      <c r="G191" s="17">
        <v>0</v>
      </c>
      <c r="H191" s="17">
        <v>980431</v>
      </c>
      <c r="I191" s="17">
        <v>18387058</v>
      </c>
    </row>
    <row r="192" spans="2:9" ht="15.75" thickBot="1" x14ac:dyDescent="0.3">
      <c r="B192" s="18">
        <v>8402</v>
      </c>
      <c r="C192" s="1">
        <v>8311</v>
      </c>
      <c r="D192" s="1" t="s">
        <v>591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</row>
    <row r="193" spans="2:9" ht="15.75" thickBot="1" x14ac:dyDescent="0.3">
      <c r="B193" s="18">
        <v>8403</v>
      </c>
      <c r="C193" s="1">
        <v>8304</v>
      </c>
      <c r="D193" s="1" t="s">
        <v>277</v>
      </c>
      <c r="E193" s="17">
        <v>0</v>
      </c>
      <c r="F193" s="17">
        <v>5663141</v>
      </c>
      <c r="G193" s="17">
        <v>0</v>
      </c>
      <c r="H193" s="17">
        <v>1665000</v>
      </c>
      <c r="I193" s="17">
        <v>7328141</v>
      </c>
    </row>
    <row r="194" spans="2:9" ht="15.75" thickBot="1" x14ac:dyDescent="0.3">
      <c r="B194" s="18">
        <v>8404</v>
      </c>
      <c r="C194" s="1">
        <v>8309</v>
      </c>
      <c r="D194" s="1" t="s">
        <v>279</v>
      </c>
      <c r="E194" s="17">
        <v>0</v>
      </c>
      <c r="F194" s="17">
        <v>691355</v>
      </c>
      <c r="G194" s="17">
        <v>0</v>
      </c>
      <c r="H194" s="17">
        <v>585000</v>
      </c>
      <c r="I194" s="17">
        <v>1276355</v>
      </c>
    </row>
    <row r="195" spans="2:9" ht="15.75" thickBot="1" x14ac:dyDescent="0.3">
      <c r="B195" s="18">
        <v>8405</v>
      </c>
      <c r="C195" s="1">
        <v>8306</v>
      </c>
      <c r="D195" s="1" t="s">
        <v>281</v>
      </c>
      <c r="E195" s="17">
        <v>0</v>
      </c>
      <c r="F195" s="17">
        <v>4439843</v>
      </c>
      <c r="G195" s="17">
        <v>104882</v>
      </c>
      <c r="H195" s="17">
        <v>1035000</v>
      </c>
      <c r="I195" s="17">
        <v>5579725</v>
      </c>
    </row>
    <row r="196" spans="2:9" ht="15.75" thickBot="1" x14ac:dyDescent="0.3">
      <c r="B196" s="18">
        <v>8406</v>
      </c>
      <c r="C196" s="1">
        <v>8307</v>
      </c>
      <c r="D196" s="1" t="s">
        <v>283</v>
      </c>
      <c r="E196" s="17">
        <v>0</v>
      </c>
      <c r="F196" s="17">
        <v>0</v>
      </c>
      <c r="G196" s="17">
        <v>298742</v>
      </c>
      <c r="H196" s="17">
        <v>0</v>
      </c>
      <c r="I196" s="17">
        <v>298742</v>
      </c>
    </row>
    <row r="197" spans="2:9" ht="15.75" thickBot="1" x14ac:dyDescent="0.3">
      <c r="B197" s="18">
        <v>8407</v>
      </c>
      <c r="C197" s="1">
        <v>8305</v>
      </c>
      <c r="D197" s="1" t="s">
        <v>592</v>
      </c>
      <c r="E197" s="17">
        <v>0</v>
      </c>
      <c r="F197" s="17">
        <v>3201330</v>
      </c>
      <c r="G197" s="17">
        <v>0</v>
      </c>
      <c r="H197" s="17">
        <v>2250000</v>
      </c>
      <c r="I197" s="17">
        <v>5451330</v>
      </c>
    </row>
    <row r="198" spans="2:9" ht="15.75" thickBot="1" x14ac:dyDescent="0.3">
      <c r="B198" s="18">
        <v>8408</v>
      </c>
      <c r="C198" s="1">
        <v>8308</v>
      </c>
      <c r="D198" s="1" t="s">
        <v>287</v>
      </c>
      <c r="E198" s="17">
        <v>0</v>
      </c>
      <c r="F198" s="17">
        <v>883213</v>
      </c>
      <c r="G198" s="17">
        <v>0</v>
      </c>
      <c r="H198" s="17">
        <v>36902</v>
      </c>
      <c r="I198" s="17">
        <v>920115</v>
      </c>
    </row>
    <row r="199" spans="2:9" ht="15.75" thickBot="1" x14ac:dyDescent="0.3">
      <c r="B199" s="18">
        <v>8409</v>
      </c>
      <c r="C199" s="1">
        <v>8313</v>
      </c>
      <c r="D199" s="1" t="s">
        <v>288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</row>
    <row r="200" spans="2:9" ht="15.75" thickBot="1" x14ac:dyDescent="0.3">
      <c r="B200" s="18">
        <v>8410</v>
      </c>
      <c r="C200" s="1">
        <v>8303</v>
      </c>
      <c r="D200" s="1" t="s">
        <v>290</v>
      </c>
      <c r="E200" s="17">
        <v>0</v>
      </c>
      <c r="F200" s="17">
        <v>2264091</v>
      </c>
      <c r="G200" s="17">
        <v>397571</v>
      </c>
      <c r="H200" s="17">
        <v>1485000</v>
      </c>
      <c r="I200" s="17">
        <v>4146662</v>
      </c>
    </row>
    <row r="201" spans="2:9" ht="15.75" thickBot="1" x14ac:dyDescent="0.3">
      <c r="B201" s="18">
        <v>8411</v>
      </c>
      <c r="C201" s="1">
        <v>8310</v>
      </c>
      <c r="D201" s="1" t="s">
        <v>292</v>
      </c>
      <c r="E201" s="17">
        <v>0</v>
      </c>
      <c r="F201" s="17">
        <v>1010876</v>
      </c>
      <c r="G201" s="17">
        <v>0</v>
      </c>
      <c r="H201" s="17">
        <v>270000</v>
      </c>
      <c r="I201" s="17">
        <v>1280876</v>
      </c>
    </row>
    <row r="202" spans="2:9" ht="15.75" thickBot="1" x14ac:dyDescent="0.3">
      <c r="B202" s="18">
        <v>8412</v>
      </c>
      <c r="C202" s="1">
        <v>8312</v>
      </c>
      <c r="D202" s="1" t="s">
        <v>294</v>
      </c>
      <c r="E202" s="17">
        <v>0</v>
      </c>
      <c r="F202" s="17">
        <v>1311664</v>
      </c>
      <c r="G202" s="17">
        <v>1130256</v>
      </c>
      <c r="H202" s="17">
        <v>945000</v>
      </c>
      <c r="I202" s="17">
        <v>3386920</v>
      </c>
    </row>
    <row r="203" spans="2:9" ht="15.75" thickBot="1" x14ac:dyDescent="0.3">
      <c r="B203" s="18">
        <v>8413</v>
      </c>
      <c r="C203" s="1">
        <v>8302</v>
      </c>
      <c r="D203" s="1" t="s">
        <v>295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</row>
    <row r="204" spans="2:9" ht="15.75" thickBot="1" x14ac:dyDescent="0.3">
      <c r="B204" s="18">
        <v>8414</v>
      </c>
      <c r="C204" s="1">
        <v>8314</v>
      </c>
      <c r="D204" s="1" t="s">
        <v>593</v>
      </c>
      <c r="E204" s="17">
        <v>0</v>
      </c>
      <c r="F204" s="17">
        <v>1769022</v>
      </c>
      <c r="G204" s="17">
        <v>32480</v>
      </c>
      <c r="H204" s="17">
        <v>51044</v>
      </c>
      <c r="I204" s="17">
        <v>1852546</v>
      </c>
    </row>
    <row r="205" spans="2:9" ht="15.75" thickBot="1" x14ac:dyDescent="0.3">
      <c r="B205" s="18">
        <v>9101</v>
      </c>
      <c r="C205" s="1">
        <v>9201</v>
      </c>
      <c r="D205" s="1" t="s">
        <v>338</v>
      </c>
      <c r="E205" s="17">
        <v>0</v>
      </c>
      <c r="F205" s="17">
        <v>1955948</v>
      </c>
      <c r="G205" s="17">
        <v>414043</v>
      </c>
      <c r="H205" s="17">
        <v>2885274</v>
      </c>
      <c r="I205" s="17">
        <v>5255265</v>
      </c>
    </row>
    <row r="206" spans="2:9" ht="15.75" thickBot="1" x14ac:dyDescent="0.3">
      <c r="B206" s="18">
        <v>9102</v>
      </c>
      <c r="C206" s="1">
        <v>9208</v>
      </c>
      <c r="D206" s="1" t="s">
        <v>594</v>
      </c>
      <c r="E206" s="17">
        <v>0</v>
      </c>
      <c r="F206" s="17">
        <v>0</v>
      </c>
      <c r="G206" s="17">
        <v>108934</v>
      </c>
      <c r="H206" s="17">
        <v>2569650</v>
      </c>
      <c r="I206" s="17">
        <v>2678584</v>
      </c>
    </row>
    <row r="207" spans="2:9" ht="15.75" thickBot="1" x14ac:dyDescent="0.3">
      <c r="B207" s="18">
        <v>9103</v>
      </c>
      <c r="C207" s="1">
        <v>9206</v>
      </c>
      <c r="D207" s="1" t="s">
        <v>342</v>
      </c>
      <c r="E207" s="17">
        <v>0</v>
      </c>
      <c r="F207" s="17">
        <v>1190512</v>
      </c>
      <c r="G207" s="17">
        <v>0</v>
      </c>
      <c r="H207" s="17">
        <v>873974</v>
      </c>
      <c r="I207" s="17">
        <v>2064486</v>
      </c>
    </row>
    <row r="208" spans="2:9" ht="15.75" thickBot="1" x14ac:dyDescent="0.3">
      <c r="B208" s="18">
        <v>9104</v>
      </c>
      <c r="C208" s="1">
        <v>9209</v>
      </c>
      <c r="D208" s="1" t="s">
        <v>344</v>
      </c>
      <c r="E208" s="17">
        <v>0</v>
      </c>
      <c r="F208" s="17">
        <v>2896626</v>
      </c>
      <c r="G208" s="17">
        <v>0</v>
      </c>
      <c r="H208" s="17">
        <v>855000</v>
      </c>
      <c r="I208" s="17">
        <v>3751626</v>
      </c>
    </row>
    <row r="209" spans="2:9" ht="15.75" thickBot="1" x14ac:dyDescent="0.3">
      <c r="B209" s="18">
        <v>9105</v>
      </c>
      <c r="C209" s="1">
        <v>9202</v>
      </c>
      <c r="D209" s="1" t="s">
        <v>346</v>
      </c>
      <c r="E209" s="17">
        <v>0</v>
      </c>
      <c r="F209" s="17">
        <v>3842035</v>
      </c>
      <c r="G209" s="17">
        <v>0</v>
      </c>
      <c r="H209" s="17">
        <v>1350453</v>
      </c>
      <c r="I209" s="17">
        <v>5192488</v>
      </c>
    </row>
    <row r="210" spans="2:9" ht="15.75" thickBot="1" x14ac:dyDescent="0.3">
      <c r="B210" s="18">
        <v>9106</v>
      </c>
      <c r="C210" s="1">
        <v>9204</v>
      </c>
      <c r="D210" s="1" t="s">
        <v>348</v>
      </c>
      <c r="E210" s="17">
        <v>0</v>
      </c>
      <c r="F210" s="17">
        <v>1469354</v>
      </c>
      <c r="G210" s="17">
        <v>0</v>
      </c>
      <c r="H210" s="17">
        <v>1573257</v>
      </c>
      <c r="I210" s="17">
        <v>3042611</v>
      </c>
    </row>
    <row r="211" spans="2:9" ht="15.75" thickBot="1" x14ac:dyDescent="0.3">
      <c r="B211" s="18">
        <v>9107</v>
      </c>
      <c r="C211" s="1">
        <v>9210</v>
      </c>
      <c r="D211" s="1" t="s">
        <v>595</v>
      </c>
      <c r="E211" s="17">
        <v>0</v>
      </c>
      <c r="F211" s="17">
        <v>6206872</v>
      </c>
      <c r="G211" s="17">
        <v>0</v>
      </c>
      <c r="H211" s="17">
        <v>711119</v>
      </c>
      <c r="I211" s="17">
        <v>6917991</v>
      </c>
    </row>
    <row r="212" spans="2:9" ht="15.75" thickBot="1" x14ac:dyDescent="0.3">
      <c r="B212" s="18">
        <v>9108</v>
      </c>
      <c r="C212" s="1">
        <v>9207</v>
      </c>
      <c r="D212" s="1" t="s">
        <v>351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</row>
    <row r="213" spans="2:9" ht="15.75" thickBot="1" x14ac:dyDescent="0.3">
      <c r="B213" s="18">
        <v>9109</v>
      </c>
      <c r="C213" s="1">
        <v>9211</v>
      </c>
      <c r="D213" s="1" t="s">
        <v>353</v>
      </c>
      <c r="E213" s="17">
        <v>0</v>
      </c>
      <c r="F213" s="17">
        <v>7045093</v>
      </c>
      <c r="G213" s="17">
        <v>360762</v>
      </c>
      <c r="H213" s="17">
        <v>3150000</v>
      </c>
      <c r="I213" s="17">
        <v>10555855</v>
      </c>
    </row>
    <row r="214" spans="2:9" ht="15.75" thickBot="1" x14ac:dyDescent="0.3">
      <c r="B214" s="18">
        <v>9110</v>
      </c>
      <c r="C214" s="1">
        <v>9203</v>
      </c>
      <c r="D214" s="1" t="s">
        <v>596</v>
      </c>
      <c r="E214" s="17">
        <v>0</v>
      </c>
      <c r="F214" s="17">
        <v>3187823</v>
      </c>
      <c r="G214" s="17">
        <v>0</v>
      </c>
      <c r="H214" s="17">
        <v>1395000</v>
      </c>
      <c r="I214" s="17">
        <v>4582823</v>
      </c>
    </row>
    <row r="215" spans="2:9" ht="15.75" thickBot="1" x14ac:dyDescent="0.3">
      <c r="B215" s="18">
        <v>9111</v>
      </c>
      <c r="C215" s="1">
        <v>9205</v>
      </c>
      <c r="D215" s="1" t="s">
        <v>357</v>
      </c>
      <c r="E215" s="17">
        <v>0</v>
      </c>
      <c r="F215" s="17">
        <v>5516253</v>
      </c>
      <c r="G215" s="17">
        <v>0</v>
      </c>
      <c r="H215" s="17">
        <v>0</v>
      </c>
      <c r="I215" s="17">
        <v>5516253</v>
      </c>
    </row>
    <row r="216" spans="2:9" ht="15.75" thickBot="1" x14ac:dyDescent="0.3">
      <c r="B216" s="18">
        <v>9201</v>
      </c>
      <c r="C216" s="1">
        <v>9101</v>
      </c>
      <c r="D216" s="1" t="s">
        <v>359</v>
      </c>
      <c r="E216" s="17">
        <v>2533387</v>
      </c>
      <c r="F216" s="17">
        <v>4961317</v>
      </c>
      <c r="G216" s="17">
        <v>4615933</v>
      </c>
      <c r="H216" s="17">
        <v>6733296</v>
      </c>
      <c r="I216" s="17">
        <v>18843933</v>
      </c>
    </row>
    <row r="217" spans="2:9" ht="15.75" thickBot="1" x14ac:dyDescent="0.3">
      <c r="B217" s="18">
        <v>9202</v>
      </c>
      <c r="C217" s="1">
        <v>9119</v>
      </c>
      <c r="D217" s="1" t="s">
        <v>597</v>
      </c>
      <c r="E217" s="17">
        <v>0</v>
      </c>
      <c r="F217" s="17">
        <v>849605</v>
      </c>
      <c r="G217" s="17">
        <v>0</v>
      </c>
      <c r="H217" s="17">
        <v>2025000</v>
      </c>
      <c r="I217" s="17">
        <v>2874605</v>
      </c>
    </row>
    <row r="218" spans="2:9" ht="15.75" thickBot="1" x14ac:dyDescent="0.3">
      <c r="B218" s="18">
        <v>9203</v>
      </c>
      <c r="C218" s="1">
        <v>9105</v>
      </c>
      <c r="D218" s="1" t="s">
        <v>363</v>
      </c>
      <c r="E218" s="17">
        <v>0</v>
      </c>
      <c r="F218" s="17">
        <v>10590636</v>
      </c>
      <c r="G218" s="17">
        <v>0</v>
      </c>
      <c r="H218" s="17">
        <v>5978380</v>
      </c>
      <c r="I218" s="17">
        <v>16569016</v>
      </c>
    </row>
    <row r="219" spans="2:9" ht="15.75" thickBot="1" x14ac:dyDescent="0.3">
      <c r="B219" s="18">
        <v>9204</v>
      </c>
      <c r="C219" s="1">
        <v>9103</v>
      </c>
      <c r="D219" s="1" t="s">
        <v>365</v>
      </c>
      <c r="E219" s="17">
        <v>0</v>
      </c>
      <c r="F219" s="17">
        <v>1306379</v>
      </c>
      <c r="G219" s="17">
        <v>670634</v>
      </c>
      <c r="H219" s="17">
        <v>1537500</v>
      </c>
      <c r="I219" s="17">
        <v>3514513</v>
      </c>
    </row>
    <row r="220" spans="2:9" ht="15.75" thickBot="1" x14ac:dyDescent="0.3">
      <c r="B220" s="18">
        <v>9205</v>
      </c>
      <c r="C220" s="1">
        <v>9108</v>
      </c>
      <c r="D220" s="1" t="s">
        <v>367</v>
      </c>
      <c r="E220" s="17">
        <v>0</v>
      </c>
      <c r="F220" s="17">
        <v>0</v>
      </c>
      <c r="G220" s="17">
        <v>5515269</v>
      </c>
      <c r="H220" s="17">
        <v>0</v>
      </c>
      <c r="I220" s="17">
        <v>5515269</v>
      </c>
    </row>
    <row r="221" spans="2:9" ht="15.75" thickBot="1" x14ac:dyDescent="0.3">
      <c r="B221" s="18">
        <v>9206</v>
      </c>
      <c r="C221" s="1">
        <v>9113</v>
      </c>
      <c r="D221" s="1" t="s">
        <v>369</v>
      </c>
      <c r="E221" s="17">
        <v>0</v>
      </c>
      <c r="F221" s="17">
        <v>1565446</v>
      </c>
      <c r="G221" s="17">
        <v>847643</v>
      </c>
      <c r="H221" s="17">
        <v>72000</v>
      </c>
      <c r="I221" s="17">
        <v>2485089</v>
      </c>
    </row>
    <row r="222" spans="2:9" ht="15.75" thickBot="1" x14ac:dyDescent="0.3">
      <c r="B222" s="18">
        <v>9207</v>
      </c>
      <c r="C222" s="1">
        <v>9106</v>
      </c>
      <c r="D222" s="1" t="s">
        <v>371</v>
      </c>
      <c r="E222" s="17">
        <v>0</v>
      </c>
      <c r="F222" s="17">
        <v>2310718</v>
      </c>
      <c r="G222" s="17">
        <v>0</v>
      </c>
      <c r="H222" s="17">
        <v>810000</v>
      </c>
      <c r="I222" s="17">
        <v>3120718</v>
      </c>
    </row>
    <row r="223" spans="2:9" ht="15.75" thickBot="1" x14ac:dyDescent="0.3">
      <c r="B223" s="18">
        <v>9208</v>
      </c>
      <c r="C223" s="1">
        <v>9111</v>
      </c>
      <c r="D223" s="1" t="s">
        <v>372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</row>
    <row r="224" spans="2:9" ht="15.75" thickBot="1" x14ac:dyDescent="0.3">
      <c r="B224" s="18">
        <v>9209</v>
      </c>
      <c r="C224" s="1">
        <v>9102</v>
      </c>
      <c r="D224" s="1" t="s">
        <v>373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</row>
    <row r="225" spans="2:9" ht="15.75" thickBot="1" x14ac:dyDescent="0.3">
      <c r="B225" s="18">
        <v>9210</v>
      </c>
      <c r="C225" s="1">
        <v>9116</v>
      </c>
      <c r="D225" s="1" t="s">
        <v>598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</row>
    <row r="226" spans="2:9" ht="15.75" thickBot="1" x14ac:dyDescent="0.3">
      <c r="B226" s="18">
        <v>9211</v>
      </c>
      <c r="C226" s="1">
        <v>9114</v>
      </c>
      <c r="D226" s="1" t="s">
        <v>599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</row>
    <row r="227" spans="2:9" ht="15.75" thickBot="1" x14ac:dyDescent="0.3">
      <c r="B227" s="18">
        <v>9212</v>
      </c>
      <c r="C227" s="1">
        <v>9107</v>
      </c>
      <c r="D227" s="1" t="s">
        <v>375</v>
      </c>
      <c r="E227" s="17">
        <v>0</v>
      </c>
      <c r="F227" s="17">
        <v>4284384</v>
      </c>
      <c r="G227" s="17">
        <v>0</v>
      </c>
      <c r="H227" s="17">
        <v>492105</v>
      </c>
      <c r="I227" s="17">
        <v>4776489</v>
      </c>
    </row>
    <row r="228" spans="2:9" ht="15.75" thickBot="1" x14ac:dyDescent="0.3">
      <c r="B228" s="18">
        <v>9213</v>
      </c>
      <c r="C228" s="1">
        <v>9118</v>
      </c>
      <c r="D228" s="1" t="s">
        <v>600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</row>
    <row r="229" spans="2:9" ht="15.75" thickBot="1" x14ac:dyDescent="0.3">
      <c r="B229" s="18">
        <v>9214</v>
      </c>
      <c r="C229" s="1">
        <v>9109</v>
      </c>
      <c r="D229" s="1" t="s">
        <v>377</v>
      </c>
      <c r="E229" s="17">
        <v>0</v>
      </c>
      <c r="F229" s="17">
        <v>3946904</v>
      </c>
      <c r="G229" s="17">
        <v>0</v>
      </c>
      <c r="H229" s="17">
        <v>779368</v>
      </c>
      <c r="I229" s="17">
        <v>4726272</v>
      </c>
    </row>
    <row r="230" spans="2:9" ht="15.75" thickBot="1" x14ac:dyDescent="0.3">
      <c r="B230" s="18">
        <v>9215</v>
      </c>
      <c r="C230" s="1">
        <v>9120</v>
      </c>
      <c r="D230" s="1" t="s">
        <v>379</v>
      </c>
      <c r="E230" s="17">
        <v>0</v>
      </c>
      <c r="F230" s="17">
        <v>6339824</v>
      </c>
      <c r="G230" s="17">
        <v>2675000</v>
      </c>
      <c r="H230" s="17">
        <v>4558760</v>
      </c>
      <c r="I230" s="17">
        <v>13573584</v>
      </c>
    </row>
    <row r="231" spans="2:9" ht="15.75" thickBot="1" x14ac:dyDescent="0.3">
      <c r="B231" s="18">
        <v>9216</v>
      </c>
      <c r="C231" s="1">
        <v>9115</v>
      </c>
      <c r="D231" s="1" t="s">
        <v>601</v>
      </c>
      <c r="E231" s="17">
        <v>0</v>
      </c>
      <c r="F231" s="17">
        <v>3764691</v>
      </c>
      <c r="G231" s="17">
        <v>114200</v>
      </c>
      <c r="H231" s="17">
        <v>1170000</v>
      </c>
      <c r="I231" s="17">
        <v>5048891</v>
      </c>
    </row>
    <row r="232" spans="2:9" ht="15.75" thickBot="1" x14ac:dyDescent="0.3">
      <c r="B232" s="18">
        <v>9217</v>
      </c>
      <c r="C232" s="1">
        <v>9110</v>
      </c>
      <c r="D232" s="1" t="s">
        <v>383</v>
      </c>
      <c r="E232" s="17">
        <v>0</v>
      </c>
      <c r="F232" s="17">
        <v>133869</v>
      </c>
      <c r="G232" s="17">
        <v>0</v>
      </c>
      <c r="H232" s="17">
        <v>0</v>
      </c>
      <c r="I232" s="17">
        <v>133869</v>
      </c>
    </row>
    <row r="233" spans="2:9" ht="15.75" thickBot="1" x14ac:dyDescent="0.3">
      <c r="B233" s="18">
        <v>9218</v>
      </c>
      <c r="C233" s="1">
        <v>9104</v>
      </c>
      <c r="D233" s="1" t="s">
        <v>384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</row>
    <row r="234" spans="2:9" ht="15.75" thickBot="1" x14ac:dyDescent="0.3">
      <c r="B234" s="18">
        <v>9219</v>
      </c>
      <c r="C234" s="1">
        <v>9117</v>
      </c>
      <c r="D234" s="1" t="s">
        <v>385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</row>
    <row r="235" spans="2:9" ht="15.75" thickBot="1" x14ac:dyDescent="0.3">
      <c r="B235" s="18">
        <v>9220</v>
      </c>
      <c r="C235" s="1">
        <v>9112</v>
      </c>
      <c r="D235" s="1" t="s">
        <v>387</v>
      </c>
      <c r="E235" s="17">
        <v>0</v>
      </c>
      <c r="F235" s="17">
        <v>1161713</v>
      </c>
      <c r="G235" s="17">
        <v>74166</v>
      </c>
      <c r="H235" s="17">
        <v>3636456</v>
      </c>
      <c r="I235" s="17">
        <v>4872335</v>
      </c>
    </row>
    <row r="236" spans="2:9" ht="15.75" thickBot="1" x14ac:dyDescent="0.3">
      <c r="B236" s="18">
        <v>9221</v>
      </c>
      <c r="C236" s="1">
        <v>9121</v>
      </c>
      <c r="D236" s="1" t="s">
        <v>389</v>
      </c>
      <c r="E236" s="17">
        <v>0</v>
      </c>
      <c r="F236" s="17">
        <v>1608819</v>
      </c>
      <c r="G236" s="17">
        <v>0</v>
      </c>
      <c r="H236" s="17">
        <v>139362</v>
      </c>
      <c r="I236" s="17">
        <v>1748181</v>
      </c>
    </row>
    <row r="237" spans="2:9" ht="15.75" thickBot="1" x14ac:dyDescent="0.3">
      <c r="B237" s="18">
        <v>10101</v>
      </c>
      <c r="C237" s="1">
        <v>14101</v>
      </c>
      <c r="D237" s="1" t="s">
        <v>390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</row>
    <row r="238" spans="2:9" ht="15.75" thickBot="1" x14ac:dyDescent="0.3">
      <c r="B238" s="18">
        <v>10102</v>
      </c>
      <c r="C238" s="1">
        <v>14106</v>
      </c>
      <c r="D238" s="1" t="s">
        <v>602</v>
      </c>
      <c r="E238" s="17">
        <v>0</v>
      </c>
      <c r="F238" s="17">
        <v>1338748</v>
      </c>
      <c r="G238" s="17">
        <v>74114</v>
      </c>
      <c r="H238" s="17">
        <v>1755000</v>
      </c>
      <c r="I238" s="17">
        <v>3167862</v>
      </c>
    </row>
    <row r="239" spans="2:9" ht="15.75" thickBot="1" x14ac:dyDescent="0.3">
      <c r="B239" s="18">
        <v>10103</v>
      </c>
      <c r="C239" s="1">
        <v>14103</v>
      </c>
      <c r="D239" s="1" t="s">
        <v>394</v>
      </c>
      <c r="E239" s="17">
        <v>0</v>
      </c>
      <c r="F239" s="17">
        <v>418868</v>
      </c>
      <c r="G239" s="17">
        <v>410162</v>
      </c>
      <c r="H239" s="17">
        <v>63620</v>
      </c>
      <c r="I239" s="17">
        <v>892650</v>
      </c>
    </row>
    <row r="240" spans="2:9" ht="15.75" thickBot="1" x14ac:dyDescent="0.3">
      <c r="B240" s="18">
        <v>10104</v>
      </c>
      <c r="C240" s="1">
        <v>14104</v>
      </c>
      <c r="D240" s="1" t="s">
        <v>396</v>
      </c>
      <c r="E240" s="17">
        <v>0</v>
      </c>
      <c r="F240" s="17">
        <v>2544685</v>
      </c>
      <c r="G240" s="17">
        <v>486041</v>
      </c>
      <c r="H240" s="17">
        <v>549296</v>
      </c>
      <c r="I240" s="17">
        <v>3580022</v>
      </c>
    </row>
    <row r="241" spans="2:9" ht="15.75" thickBot="1" x14ac:dyDescent="0.3">
      <c r="B241" s="18">
        <v>10105</v>
      </c>
      <c r="C241" s="1">
        <v>14202</v>
      </c>
      <c r="D241" s="1" t="s">
        <v>398</v>
      </c>
      <c r="E241" s="17">
        <v>0</v>
      </c>
      <c r="F241" s="17">
        <v>2288272</v>
      </c>
      <c r="G241" s="17">
        <v>0</v>
      </c>
      <c r="H241" s="17">
        <v>810000</v>
      </c>
      <c r="I241" s="17">
        <v>3098272</v>
      </c>
    </row>
    <row r="242" spans="2:9" ht="15.75" thickBot="1" x14ac:dyDescent="0.3">
      <c r="B242" s="18">
        <v>10106</v>
      </c>
      <c r="C242" s="1">
        <v>14102</v>
      </c>
      <c r="D242" s="1" t="s">
        <v>400</v>
      </c>
      <c r="E242" s="17">
        <v>0</v>
      </c>
      <c r="F242" s="17">
        <v>1706717</v>
      </c>
      <c r="G242" s="17">
        <v>0</v>
      </c>
      <c r="H242" s="17">
        <v>405000</v>
      </c>
      <c r="I242" s="17">
        <v>2111717</v>
      </c>
    </row>
    <row r="243" spans="2:9" ht="15.75" thickBot="1" x14ac:dyDescent="0.3">
      <c r="B243" s="18">
        <v>10107</v>
      </c>
      <c r="C243" s="1">
        <v>14105</v>
      </c>
      <c r="D243" s="1" t="s">
        <v>603</v>
      </c>
      <c r="E243" s="17">
        <v>0</v>
      </c>
      <c r="F243" s="17">
        <v>785514</v>
      </c>
      <c r="G243" s="17">
        <v>0</v>
      </c>
      <c r="H243" s="17">
        <v>495000</v>
      </c>
      <c r="I243" s="17">
        <v>1280514</v>
      </c>
    </row>
    <row r="244" spans="2:9" ht="15.75" thickBot="1" x14ac:dyDescent="0.3">
      <c r="B244" s="18">
        <v>10108</v>
      </c>
      <c r="C244" s="1">
        <v>14108</v>
      </c>
      <c r="D244" s="1" t="s">
        <v>404</v>
      </c>
      <c r="E244" s="17">
        <v>0</v>
      </c>
      <c r="F244" s="17">
        <v>1679591</v>
      </c>
      <c r="G244" s="17">
        <v>1265400</v>
      </c>
      <c r="H244" s="17">
        <v>1210101</v>
      </c>
      <c r="I244" s="17">
        <v>4155092</v>
      </c>
    </row>
    <row r="245" spans="2:9" ht="15.75" thickBot="1" x14ac:dyDescent="0.3">
      <c r="B245" s="18">
        <v>10109</v>
      </c>
      <c r="C245" s="1">
        <v>14201</v>
      </c>
      <c r="D245" s="1" t="s">
        <v>604</v>
      </c>
      <c r="E245" s="17">
        <v>0</v>
      </c>
      <c r="F245" s="17">
        <v>0</v>
      </c>
      <c r="G245" s="17">
        <v>0</v>
      </c>
      <c r="H245" s="17">
        <v>0</v>
      </c>
      <c r="I245" s="17">
        <v>0</v>
      </c>
    </row>
    <row r="246" spans="2:9" ht="15.75" thickBot="1" x14ac:dyDescent="0.3">
      <c r="B246" s="18">
        <v>10110</v>
      </c>
      <c r="C246" s="1">
        <v>14107</v>
      </c>
      <c r="D246" s="1" t="s">
        <v>406</v>
      </c>
      <c r="E246" s="17">
        <v>0</v>
      </c>
      <c r="F246" s="17">
        <v>5227713</v>
      </c>
      <c r="G246" s="17">
        <v>0</v>
      </c>
      <c r="H246" s="17">
        <v>0</v>
      </c>
      <c r="I246" s="17">
        <v>5227713</v>
      </c>
    </row>
    <row r="247" spans="2:9" ht="15.75" thickBot="1" x14ac:dyDescent="0.3">
      <c r="B247" s="18">
        <v>10111</v>
      </c>
      <c r="C247" s="1">
        <v>14204</v>
      </c>
      <c r="D247" s="1" t="s">
        <v>605</v>
      </c>
      <c r="E247" s="17">
        <v>0</v>
      </c>
      <c r="F247" s="17">
        <v>4324857</v>
      </c>
      <c r="G247" s="17">
        <v>0</v>
      </c>
      <c r="H247" s="17">
        <v>1227143</v>
      </c>
      <c r="I247" s="17">
        <v>5552000</v>
      </c>
    </row>
    <row r="248" spans="2:9" ht="15.75" thickBot="1" x14ac:dyDescent="0.3">
      <c r="B248" s="18">
        <v>10112</v>
      </c>
      <c r="C248" s="1">
        <v>14203</v>
      </c>
      <c r="D248" s="1" t="s">
        <v>410</v>
      </c>
      <c r="E248" s="17">
        <v>0</v>
      </c>
      <c r="F248" s="17">
        <v>2703380</v>
      </c>
      <c r="G248" s="17">
        <v>88869</v>
      </c>
      <c r="H248" s="17">
        <v>450000</v>
      </c>
      <c r="I248" s="17">
        <v>3242249</v>
      </c>
    </row>
    <row r="249" spans="2:9" ht="15.75" thickBot="1" x14ac:dyDescent="0.3">
      <c r="B249" s="18">
        <v>10201</v>
      </c>
      <c r="C249" s="1">
        <v>10301</v>
      </c>
      <c r="D249" s="1" t="s">
        <v>412</v>
      </c>
      <c r="E249" s="17">
        <v>0</v>
      </c>
      <c r="F249" s="17">
        <v>15871966</v>
      </c>
      <c r="G249" s="17">
        <v>2449581</v>
      </c>
      <c r="H249" s="17">
        <v>1923000</v>
      </c>
      <c r="I249" s="17">
        <v>20244547</v>
      </c>
    </row>
    <row r="250" spans="2:9" ht="15.75" thickBot="1" x14ac:dyDescent="0.3">
      <c r="B250" s="18">
        <v>10202</v>
      </c>
      <c r="C250" s="1">
        <v>10307</v>
      </c>
      <c r="D250" s="1" t="s">
        <v>414</v>
      </c>
      <c r="E250" s="17">
        <v>0</v>
      </c>
      <c r="F250" s="17">
        <v>2713126</v>
      </c>
      <c r="G250" s="17">
        <v>0</v>
      </c>
      <c r="H250" s="17">
        <v>540000</v>
      </c>
      <c r="I250" s="17">
        <v>3253126</v>
      </c>
    </row>
    <row r="251" spans="2:9" ht="15.75" thickBot="1" x14ac:dyDescent="0.3">
      <c r="B251" s="18">
        <v>10203</v>
      </c>
      <c r="C251" s="1">
        <v>10302</v>
      </c>
      <c r="D251" s="1" t="s">
        <v>416</v>
      </c>
      <c r="E251" s="17">
        <v>0</v>
      </c>
      <c r="F251" s="17">
        <v>0</v>
      </c>
      <c r="G251" s="17">
        <v>192774</v>
      </c>
      <c r="H251" s="17">
        <v>0</v>
      </c>
      <c r="I251" s="17">
        <v>192774</v>
      </c>
    </row>
    <row r="252" spans="2:9" ht="15.75" thickBot="1" x14ac:dyDescent="0.3">
      <c r="B252" s="18">
        <v>10204</v>
      </c>
      <c r="C252" s="1">
        <v>10304</v>
      </c>
      <c r="D252" s="1" t="s">
        <v>418</v>
      </c>
      <c r="E252" s="17">
        <v>0</v>
      </c>
      <c r="F252" s="17">
        <v>2310554</v>
      </c>
      <c r="G252" s="17">
        <v>0</v>
      </c>
      <c r="H252" s="17">
        <v>585000</v>
      </c>
      <c r="I252" s="17">
        <v>2895554</v>
      </c>
    </row>
    <row r="253" spans="2:9" ht="15.75" thickBot="1" x14ac:dyDescent="0.3">
      <c r="B253" s="18">
        <v>10205</v>
      </c>
      <c r="C253" s="1">
        <v>10305</v>
      </c>
      <c r="D253" s="1" t="s">
        <v>606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</row>
    <row r="254" spans="2:9" ht="15.75" thickBot="1" x14ac:dyDescent="0.3">
      <c r="B254" s="18">
        <v>10206</v>
      </c>
      <c r="C254" s="1">
        <v>10303</v>
      </c>
      <c r="D254" s="1" t="s">
        <v>420</v>
      </c>
      <c r="E254" s="17">
        <v>0</v>
      </c>
      <c r="F254" s="17">
        <v>5608742</v>
      </c>
      <c r="G254" s="17">
        <v>670261</v>
      </c>
      <c r="H254" s="17">
        <v>2070000</v>
      </c>
      <c r="I254" s="17">
        <v>8349003</v>
      </c>
    </row>
    <row r="255" spans="2:9" ht="15.75" thickBot="1" x14ac:dyDescent="0.3">
      <c r="B255" s="18">
        <v>10207</v>
      </c>
      <c r="C255" s="1">
        <v>10306</v>
      </c>
      <c r="D255" s="1" t="s">
        <v>422</v>
      </c>
      <c r="E255" s="17">
        <v>0</v>
      </c>
      <c r="F255" s="17">
        <v>0</v>
      </c>
      <c r="G255" s="17">
        <v>85660</v>
      </c>
      <c r="H255" s="17">
        <v>0</v>
      </c>
      <c r="I255" s="17">
        <v>85660</v>
      </c>
    </row>
    <row r="256" spans="2:9" ht="15.75" thickBot="1" x14ac:dyDescent="0.3">
      <c r="B256" s="18">
        <v>10301</v>
      </c>
      <c r="C256" s="1">
        <v>10101</v>
      </c>
      <c r="D256" s="1" t="s">
        <v>424</v>
      </c>
      <c r="E256" s="17">
        <v>0</v>
      </c>
      <c r="F256" s="17">
        <v>13240873</v>
      </c>
      <c r="G256" s="17">
        <v>0</v>
      </c>
      <c r="H256" s="17">
        <v>11190573</v>
      </c>
      <c r="I256" s="17">
        <v>24431446</v>
      </c>
    </row>
    <row r="257" spans="2:9" ht="15.75" thickBot="1" x14ac:dyDescent="0.3">
      <c r="B257" s="18">
        <v>10302</v>
      </c>
      <c r="C257" s="1">
        <v>10103</v>
      </c>
      <c r="D257" s="1" t="s">
        <v>607</v>
      </c>
      <c r="E257" s="17">
        <v>0</v>
      </c>
      <c r="F257" s="17">
        <v>0</v>
      </c>
      <c r="G257" s="17">
        <v>68276</v>
      </c>
      <c r="H257" s="17">
        <v>0</v>
      </c>
      <c r="I257" s="17">
        <v>68276</v>
      </c>
    </row>
    <row r="258" spans="2:9" ht="15.75" thickBot="1" x14ac:dyDescent="0.3">
      <c r="B258" s="18">
        <v>10303</v>
      </c>
      <c r="C258" s="1">
        <v>10109</v>
      </c>
      <c r="D258" s="1" t="s">
        <v>427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</row>
    <row r="259" spans="2:9" ht="15.75" thickBot="1" x14ac:dyDescent="0.3">
      <c r="B259" s="18">
        <v>10304</v>
      </c>
      <c r="C259" s="1">
        <v>10104</v>
      </c>
      <c r="D259" s="1" t="s">
        <v>429</v>
      </c>
      <c r="E259" s="17">
        <v>0</v>
      </c>
      <c r="F259" s="17">
        <v>0</v>
      </c>
      <c r="G259" s="17">
        <v>241771</v>
      </c>
      <c r="H259" s="17">
        <v>0</v>
      </c>
      <c r="I259" s="17">
        <v>241771</v>
      </c>
    </row>
    <row r="260" spans="2:9" ht="15.75" thickBot="1" x14ac:dyDescent="0.3">
      <c r="B260" s="18">
        <v>10305</v>
      </c>
      <c r="C260" s="1">
        <v>10105</v>
      </c>
      <c r="D260" s="1" t="s">
        <v>431</v>
      </c>
      <c r="E260" s="17">
        <v>0</v>
      </c>
      <c r="F260" s="17">
        <v>0</v>
      </c>
      <c r="G260" s="17">
        <v>297039</v>
      </c>
      <c r="H260" s="17">
        <v>0</v>
      </c>
      <c r="I260" s="17">
        <v>297039</v>
      </c>
    </row>
    <row r="261" spans="2:9" ht="15.75" thickBot="1" x14ac:dyDescent="0.3">
      <c r="B261" s="18">
        <v>10306</v>
      </c>
      <c r="C261" s="1">
        <v>10107</v>
      </c>
      <c r="D261" s="1" t="s">
        <v>432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</row>
    <row r="262" spans="2:9" ht="15.75" thickBot="1" x14ac:dyDescent="0.3">
      <c r="B262" s="18">
        <v>10307</v>
      </c>
      <c r="C262" s="1">
        <v>10108</v>
      </c>
      <c r="D262" s="1" t="s">
        <v>608</v>
      </c>
      <c r="E262" s="17">
        <v>0</v>
      </c>
      <c r="F262" s="17">
        <v>4967229</v>
      </c>
      <c r="G262" s="17">
        <v>0</v>
      </c>
      <c r="H262" s="17">
        <v>360000</v>
      </c>
      <c r="I262" s="17">
        <v>5327229</v>
      </c>
    </row>
    <row r="263" spans="2:9" ht="15.75" thickBot="1" x14ac:dyDescent="0.3">
      <c r="B263" s="18">
        <v>10308</v>
      </c>
      <c r="C263" s="1">
        <v>10106</v>
      </c>
      <c r="D263" s="1" t="s">
        <v>435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</row>
    <row r="264" spans="2:9" ht="15.75" thickBot="1" x14ac:dyDescent="0.3">
      <c r="B264" s="18">
        <v>10309</v>
      </c>
      <c r="C264" s="1">
        <v>10102</v>
      </c>
      <c r="D264" s="1" t="s">
        <v>437</v>
      </c>
      <c r="E264" s="17">
        <v>0</v>
      </c>
      <c r="F264" s="17">
        <v>5442001</v>
      </c>
      <c r="G264" s="17">
        <v>1763370</v>
      </c>
      <c r="H264" s="17">
        <v>1080000</v>
      </c>
      <c r="I264" s="17">
        <v>8285371</v>
      </c>
    </row>
    <row r="265" spans="2:9" ht="15.75" thickBot="1" x14ac:dyDescent="0.3">
      <c r="B265" s="18">
        <v>10401</v>
      </c>
      <c r="C265" s="1">
        <v>10201</v>
      </c>
      <c r="D265" s="1" t="s">
        <v>439</v>
      </c>
      <c r="E265" s="17">
        <v>0</v>
      </c>
      <c r="F265" s="17">
        <v>412933</v>
      </c>
      <c r="G265" s="17">
        <v>1402840</v>
      </c>
      <c r="H265" s="17">
        <v>263631</v>
      </c>
      <c r="I265" s="17">
        <v>2079404</v>
      </c>
    </row>
    <row r="266" spans="2:9" ht="15.75" thickBot="1" x14ac:dyDescent="0.3">
      <c r="B266" s="18">
        <v>10402</v>
      </c>
      <c r="C266" s="1">
        <v>10203</v>
      </c>
      <c r="D266" s="1" t="s">
        <v>440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</row>
    <row r="267" spans="2:9" ht="15.75" thickBot="1" x14ac:dyDescent="0.3">
      <c r="B267" s="18">
        <v>10403</v>
      </c>
      <c r="C267" s="1">
        <v>10207</v>
      </c>
      <c r="D267" s="1" t="s">
        <v>609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</row>
    <row r="268" spans="2:9" ht="15.75" thickBot="1" x14ac:dyDescent="0.3">
      <c r="B268" s="18">
        <v>10404</v>
      </c>
      <c r="C268" s="1">
        <v>10208</v>
      </c>
      <c r="D268" s="1" t="s">
        <v>442</v>
      </c>
      <c r="E268" s="17">
        <v>0</v>
      </c>
      <c r="F268" s="17">
        <v>3017992</v>
      </c>
      <c r="G268" s="17">
        <v>0</v>
      </c>
      <c r="H268" s="17">
        <v>777777</v>
      </c>
      <c r="I268" s="17">
        <v>3795769</v>
      </c>
    </row>
    <row r="269" spans="2:9" ht="15.75" thickBot="1" x14ac:dyDescent="0.3">
      <c r="B269" s="18">
        <v>10405</v>
      </c>
      <c r="C269" s="1">
        <v>10206</v>
      </c>
      <c r="D269" s="1" t="s">
        <v>610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</row>
    <row r="270" spans="2:9" ht="15.75" thickBot="1" x14ac:dyDescent="0.3">
      <c r="B270" s="18">
        <v>10406</v>
      </c>
      <c r="C270" s="1">
        <v>10202</v>
      </c>
      <c r="D270" s="1" t="s">
        <v>444</v>
      </c>
      <c r="E270" s="17">
        <v>0</v>
      </c>
      <c r="F270" s="17">
        <v>204755</v>
      </c>
      <c r="G270" s="17">
        <v>3004182</v>
      </c>
      <c r="H270" s="17">
        <v>0</v>
      </c>
      <c r="I270" s="17">
        <v>3208937</v>
      </c>
    </row>
    <row r="271" spans="2:9" ht="15.75" thickBot="1" x14ac:dyDescent="0.3">
      <c r="B271" s="18">
        <v>10407</v>
      </c>
      <c r="C271" s="1">
        <v>10209</v>
      </c>
      <c r="D271" s="1" t="s">
        <v>446</v>
      </c>
      <c r="E271" s="17">
        <v>0</v>
      </c>
      <c r="F271" s="17">
        <v>1581740</v>
      </c>
      <c r="G271" s="17">
        <v>0</v>
      </c>
      <c r="H271" s="17">
        <v>210157</v>
      </c>
      <c r="I271" s="17">
        <v>1791897</v>
      </c>
    </row>
    <row r="272" spans="2:9" ht="15.75" thickBot="1" x14ac:dyDescent="0.3">
      <c r="B272" s="18">
        <v>10408</v>
      </c>
      <c r="C272" s="1">
        <v>10205</v>
      </c>
      <c r="D272" s="1" t="s">
        <v>448</v>
      </c>
      <c r="E272" s="17">
        <v>0</v>
      </c>
      <c r="F272" s="17">
        <v>261552</v>
      </c>
      <c r="G272" s="17">
        <v>0</v>
      </c>
      <c r="H272" s="17">
        <v>183394</v>
      </c>
      <c r="I272" s="17">
        <v>444946</v>
      </c>
    </row>
    <row r="273" spans="2:9" ht="15.75" thickBot="1" x14ac:dyDescent="0.3">
      <c r="B273" s="18">
        <v>10410</v>
      </c>
      <c r="C273" s="1">
        <v>10204</v>
      </c>
      <c r="D273" s="1" t="s">
        <v>611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</row>
    <row r="274" spans="2:9" ht="15.75" thickBot="1" x14ac:dyDescent="0.3">
      <c r="B274" s="18">
        <v>10415</v>
      </c>
      <c r="C274" s="1">
        <v>10210</v>
      </c>
      <c r="D274" s="1" t="s">
        <v>449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</row>
    <row r="275" spans="2:9" ht="15.75" thickBot="1" x14ac:dyDescent="0.3">
      <c r="B275" s="18">
        <v>10501</v>
      </c>
      <c r="C275" s="1">
        <v>10401</v>
      </c>
      <c r="D275" s="1" t="s">
        <v>612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</row>
    <row r="276" spans="2:9" ht="15.75" thickBot="1" x14ac:dyDescent="0.3">
      <c r="B276" s="18">
        <v>10502</v>
      </c>
      <c r="C276" s="1">
        <v>10403</v>
      </c>
      <c r="D276" s="1" t="s">
        <v>613</v>
      </c>
      <c r="E276" s="17">
        <v>0</v>
      </c>
      <c r="F276" s="17">
        <v>0</v>
      </c>
      <c r="G276" s="17">
        <v>0</v>
      </c>
      <c r="H276" s="17">
        <v>0</v>
      </c>
      <c r="I276" s="17">
        <v>0</v>
      </c>
    </row>
    <row r="277" spans="2:9" ht="15.75" thickBot="1" x14ac:dyDescent="0.3">
      <c r="B277" s="18">
        <v>10503</v>
      </c>
      <c r="C277" s="1">
        <v>10402</v>
      </c>
      <c r="D277" s="1" t="s">
        <v>614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</row>
    <row r="278" spans="2:9" ht="15.75" thickBot="1" x14ac:dyDescent="0.3">
      <c r="B278" s="18">
        <v>10504</v>
      </c>
      <c r="C278" s="1">
        <v>10404</v>
      </c>
      <c r="D278" s="1" t="s">
        <v>451</v>
      </c>
      <c r="E278" s="17">
        <v>0</v>
      </c>
      <c r="F278" s="17">
        <v>472819</v>
      </c>
      <c r="G278" s="17">
        <v>0</v>
      </c>
      <c r="H278" s="17">
        <v>0</v>
      </c>
      <c r="I278" s="17">
        <v>472819</v>
      </c>
    </row>
    <row r="279" spans="2:9" ht="15.75" thickBot="1" x14ac:dyDescent="0.3">
      <c r="B279" s="18">
        <v>11101</v>
      </c>
      <c r="C279" s="1">
        <v>11201</v>
      </c>
      <c r="D279" s="1" t="s">
        <v>615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</row>
    <row r="280" spans="2:9" ht="15.75" thickBot="1" x14ac:dyDescent="0.3">
      <c r="B280" s="18">
        <v>11102</v>
      </c>
      <c r="C280" s="1">
        <v>11202</v>
      </c>
      <c r="D280" s="1" t="s">
        <v>452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</row>
    <row r="281" spans="2:9" ht="15.75" thickBot="1" x14ac:dyDescent="0.3">
      <c r="B281" s="18">
        <v>11104</v>
      </c>
      <c r="C281" s="1">
        <v>11203</v>
      </c>
      <c r="D281" s="1" t="s">
        <v>453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</row>
    <row r="282" spans="2:9" ht="15.75" thickBot="1" x14ac:dyDescent="0.3">
      <c r="B282" s="18">
        <v>11201</v>
      </c>
      <c r="C282" s="1">
        <v>11401</v>
      </c>
      <c r="D282" s="1" t="s">
        <v>454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</row>
    <row r="283" spans="2:9" ht="15.75" thickBot="1" x14ac:dyDescent="0.3">
      <c r="B283" s="18">
        <v>11203</v>
      </c>
      <c r="C283" s="1">
        <v>11402</v>
      </c>
      <c r="D283" s="1" t="s">
        <v>616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</row>
    <row r="284" spans="2:9" ht="15.75" thickBot="1" x14ac:dyDescent="0.3">
      <c r="B284" s="18">
        <v>11301</v>
      </c>
      <c r="C284" s="1">
        <v>11301</v>
      </c>
      <c r="D284" s="1" t="s">
        <v>455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</row>
    <row r="285" spans="2:9" ht="15.75" thickBot="1" x14ac:dyDescent="0.3">
      <c r="B285" s="18">
        <v>11302</v>
      </c>
      <c r="C285" s="1">
        <v>11302</v>
      </c>
      <c r="D285" s="1" t="s">
        <v>617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</row>
    <row r="286" spans="2:9" ht="15.75" thickBot="1" x14ac:dyDescent="0.3">
      <c r="B286" s="18">
        <v>11303</v>
      </c>
      <c r="C286" s="1">
        <v>11303</v>
      </c>
      <c r="D286" s="1" t="s">
        <v>456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</row>
    <row r="287" spans="2:9" ht="15.75" thickBot="1" x14ac:dyDescent="0.3">
      <c r="B287" s="18">
        <v>11401</v>
      </c>
      <c r="C287" s="1">
        <v>11101</v>
      </c>
      <c r="D287" s="1" t="s">
        <v>618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</row>
    <row r="288" spans="2:9" ht="15.75" thickBot="1" x14ac:dyDescent="0.3">
      <c r="B288" s="18">
        <v>11402</v>
      </c>
      <c r="C288" s="1">
        <v>11102</v>
      </c>
      <c r="D288" s="1" t="s">
        <v>457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</row>
    <row r="289" spans="2:9" ht="15.75" thickBot="1" x14ac:dyDescent="0.3">
      <c r="B289" s="18">
        <v>12101</v>
      </c>
      <c r="C289" s="1">
        <v>12401</v>
      </c>
      <c r="D289" s="1" t="s">
        <v>619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</row>
    <row r="290" spans="2:9" ht="15.75" thickBot="1" x14ac:dyDescent="0.3">
      <c r="B290" s="18">
        <v>12103</v>
      </c>
      <c r="C290" s="1">
        <v>12402</v>
      </c>
      <c r="D290" s="1" t="s">
        <v>620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</row>
    <row r="291" spans="2:9" ht="15.75" thickBot="1" x14ac:dyDescent="0.3">
      <c r="B291" s="18">
        <v>12202</v>
      </c>
      <c r="C291" s="1">
        <v>12103</v>
      </c>
      <c r="D291" s="1" t="s">
        <v>621</v>
      </c>
      <c r="E291" s="17">
        <v>0</v>
      </c>
      <c r="F291" s="17">
        <v>0</v>
      </c>
      <c r="G291" s="17">
        <v>0</v>
      </c>
      <c r="H291" s="17">
        <v>0</v>
      </c>
      <c r="I291" s="17">
        <v>0</v>
      </c>
    </row>
    <row r="292" spans="2:9" ht="15.75" thickBot="1" x14ac:dyDescent="0.3">
      <c r="B292" s="18">
        <v>12204</v>
      </c>
      <c r="C292" s="1">
        <v>12104</v>
      </c>
      <c r="D292" s="1" t="s">
        <v>458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</row>
    <row r="293" spans="2:9" ht="15.75" thickBot="1" x14ac:dyDescent="0.3">
      <c r="B293" s="18">
        <v>12205</v>
      </c>
      <c r="C293" s="1">
        <v>12101</v>
      </c>
      <c r="D293" s="1" t="s">
        <v>460</v>
      </c>
      <c r="E293" s="17">
        <v>0</v>
      </c>
      <c r="F293" s="17">
        <v>133323</v>
      </c>
      <c r="G293" s="17">
        <v>93744</v>
      </c>
      <c r="H293" s="17">
        <v>0</v>
      </c>
      <c r="I293" s="17">
        <v>227067</v>
      </c>
    </row>
    <row r="294" spans="2:9" ht="15.75" thickBot="1" x14ac:dyDescent="0.3">
      <c r="B294" s="18">
        <v>12206</v>
      </c>
      <c r="C294" s="1">
        <v>12102</v>
      </c>
      <c r="D294" s="1" t="s">
        <v>461</v>
      </c>
      <c r="E294" s="17">
        <v>0</v>
      </c>
      <c r="F294" s="17">
        <v>0</v>
      </c>
      <c r="G294" s="17">
        <v>0</v>
      </c>
      <c r="H294" s="17">
        <v>0</v>
      </c>
      <c r="I294" s="17">
        <v>0</v>
      </c>
    </row>
    <row r="295" spans="2:9" ht="15.75" thickBot="1" x14ac:dyDescent="0.3">
      <c r="B295" s="18">
        <v>12301</v>
      </c>
      <c r="C295" s="1">
        <v>12301</v>
      </c>
      <c r="D295" s="1" t="s">
        <v>462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</row>
    <row r="296" spans="2:9" ht="15.75" thickBot="1" x14ac:dyDescent="0.3">
      <c r="B296" s="18">
        <v>12302</v>
      </c>
      <c r="C296" s="1">
        <v>12302</v>
      </c>
      <c r="D296" s="1" t="s">
        <v>463</v>
      </c>
      <c r="E296" s="17">
        <v>0</v>
      </c>
      <c r="F296" s="17">
        <v>0</v>
      </c>
      <c r="G296" s="17">
        <v>0</v>
      </c>
      <c r="H296" s="17">
        <v>0</v>
      </c>
      <c r="I296" s="17">
        <v>0</v>
      </c>
    </row>
    <row r="297" spans="2:9" ht="15.75" thickBot="1" x14ac:dyDescent="0.3">
      <c r="B297" s="18">
        <v>12304</v>
      </c>
      <c r="C297" s="1">
        <v>12303</v>
      </c>
      <c r="D297" s="1" t="s">
        <v>464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</row>
    <row r="298" spans="2:9" ht="15.75" thickBot="1" x14ac:dyDescent="0.3">
      <c r="B298" s="18">
        <v>12401</v>
      </c>
      <c r="C298" s="1">
        <v>12201</v>
      </c>
      <c r="D298" s="1" t="s">
        <v>622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</row>
    <row r="299" spans="2:9" ht="15.75" thickBot="1" x14ac:dyDescent="0.3">
      <c r="B299" s="18">
        <v>13101</v>
      </c>
      <c r="C299" s="1">
        <v>13101</v>
      </c>
      <c r="D299" s="1" t="s">
        <v>466</v>
      </c>
      <c r="E299" s="17">
        <v>0</v>
      </c>
      <c r="F299" s="17">
        <v>20862624</v>
      </c>
      <c r="G299" s="17">
        <v>0</v>
      </c>
      <c r="H299" s="17">
        <v>0</v>
      </c>
      <c r="I299" s="17">
        <v>20862624</v>
      </c>
    </row>
    <row r="300" spans="2:9" ht="15.75" thickBot="1" x14ac:dyDescent="0.3">
      <c r="B300" s="18">
        <v>13103</v>
      </c>
      <c r="C300" s="1">
        <v>13123</v>
      </c>
      <c r="D300" s="1" t="s">
        <v>467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</row>
    <row r="301" spans="2:9" ht="15.75" thickBot="1" x14ac:dyDescent="0.3">
      <c r="B301" s="18">
        <v>13105</v>
      </c>
      <c r="C301" s="1">
        <v>13120</v>
      </c>
      <c r="D301" s="1" t="s">
        <v>468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</row>
    <row r="302" spans="2:9" ht="15.75" thickBot="1" x14ac:dyDescent="0.3">
      <c r="B302" s="18">
        <v>13106</v>
      </c>
      <c r="C302" s="1">
        <v>13130</v>
      </c>
      <c r="D302" s="1" t="s">
        <v>470</v>
      </c>
      <c r="E302" s="17">
        <v>47365</v>
      </c>
      <c r="F302" s="17">
        <v>1873376</v>
      </c>
      <c r="G302" s="17">
        <v>448017</v>
      </c>
      <c r="H302" s="17">
        <v>511483</v>
      </c>
      <c r="I302" s="17">
        <v>2880241</v>
      </c>
    </row>
    <row r="303" spans="2:9" ht="15.75" thickBot="1" x14ac:dyDescent="0.3">
      <c r="B303" s="18">
        <v>13107</v>
      </c>
      <c r="C303" s="1">
        <v>13126</v>
      </c>
      <c r="D303" s="1" t="s">
        <v>472</v>
      </c>
      <c r="E303" s="17">
        <v>532535</v>
      </c>
      <c r="F303" s="17">
        <v>0</v>
      </c>
      <c r="G303" s="17">
        <v>0</v>
      </c>
      <c r="H303" s="17">
        <v>0</v>
      </c>
      <c r="I303" s="17">
        <v>532535</v>
      </c>
    </row>
    <row r="304" spans="2:9" ht="15.75" thickBot="1" x14ac:dyDescent="0.3">
      <c r="B304" s="18">
        <v>13108</v>
      </c>
      <c r="C304" s="1">
        <v>13114</v>
      </c>
      <c r="D304" s="1" t="s">
        <v>473</v>
      </c>
      <c r="E304" s="17">
        <v>0</v>
      </c>
      <c r="F304" s="17">
        <v>0</v>
      </c>
      <c r="G304" s="17">
        <v>0</v>
      </c>
      <c r="H304" s="17">
        <v>0</v>
      </c>
      <c r="I304" s="17">
        <v>0</v>
      </c>
    </row>
    <row r="305" spans="2:9" ht="15.75" thickBot="1" x14ac:dyDescent="0.3">
      <c r="B305" s="18">
        <v>13109</v>
      </c>
      <c r="C305" s="1">
        <v>13119</v>
      </c>
      <c r="D305" s="1" t="s">
        <v>623</v>
      </c>
      <c r="E305" s="17">
        <v>0</v>
      </c>
      <c r="F305" s="17">
        <v>0</v>
      </c>
      <c r="G305" s="17">
        <v>0</v>
      </c>
      <c r="H305" s="17">
        <v>0</v>
      </c>
      <c r="I305" s="17">
        <v>0</v>
      </c>
    </row>
    <row r="306" spans="2:9" ht="15.75" thickBot="1" x14ac:dyDescent="0.3">
      <c r="B306" s="18">
        <v>13110</v>
      </c>
      <c r="C306" s="1">
        <v>13109</v>
      </c>
      <c r="D306" s="1" t="s">
        <v>474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</row>
    <row r="307" spans="2:9" ht="15.75" thickBot="1" x14ac:dyDescent="0.3">
      <c r="B307" s="18">
        <v>13111</v>
      </c>
      <c r="C307" s="1">
        <v>13124</v>
      </c>
      <c r="D307" s="1" t="s">
        <v>475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</row>
    <row r="308" spans="2:9" ht="15.75" thickBot="1" x14ac:dyDescent="0.3">
      <c r="B308" s="18">
        <v>13113</v>
      </c>
      <c r="C308" s="1">
        <v>13128</v>
      </c>
      <c r="D308" s="1" t="s">
        <v>477</v>
      </c>
      <c r="E308" s="17">
        <v>0</v>
      </c>
      <c r="F308" s="17">
        <v>1134452</v>
      </c>
      <c r="G308" s="17">
        <v>238649</v>
      </c>
      <c r="H308" s="17">
        <v>14701500</v>
      </c>
      <c r="I308" s="17">
        <v>16074601</v>
      </c>
    </row>
    <row r="309" spans="2:9" ht="15.75" thickBot="1" x14ac:dyDescent="0.3">
      <c r="B309" s="18">
        <v>13114</v>
      </c>
      <c r="C309" s="1">
        <v>13125</v>
      </c>
      <c r="D309" s="1" t="s">
        <v>479</v>
      </c>
      <c r="E309" s="17">
        <v>0</v>
      </c>
      <c r="F309" s="17">
        <v>5030381</v>
      </c>
      <c r="G309" s="17">
        <v>1402719</v>
      </c>
      <c r="H309" s="17">
        <v>6777350</v>
      </c>
      <c r="I309" s="17">
        <v>13210450</v>
      </c>
    </row>
    <row r="310" spans="2:9" ht="15.75" thickBot="1" x14ac:dyDescent="0.3">
      <c r="B310" s="18">
        <v>13127</v>
      </c>
      <c r="C310" s="1">
        <v>13104</v>
      </c>
      <c r="D310" s="1" t="s">
        <v>624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</row>
    <row r="311" spans="2:9" ht="15.75" thickBot="1" x14ac:dyDescent="0.3">
      <c r="B311" s="18">
        <v>13128</v>
      </c>
      <c r="C311" s="1">
        <v>13110</v>
      </c>
      <c r="D311" s="1" t="s">
        <v>481</v>
      </c>
      <c r="E311" s="17">
        <v>0</v>
      </c>
      <c r="F311" s="17">
        <v>22722034</v>
      </c>
      <c r="G311" s="17">
        <v>5603854</v>
      </c>
      <c r="H311" s="17">
        <v>8495279</v>
      </c>
      <c r="I311" s="17">
        <v>36821167</v>
      </c>
    </row>
    <row r="312" spans="2:9" ht="15.75" thickBot="1" x14ac:dyDescent="0.3">
      <c r="B312" s="18">
        <v>13131</v>
      </c>
      <c r="C312" s="1">
        <v>13111</v>
      </c>
      <c r="D312" s="1" t="s">
        <v>483</v>
      </c>
      <c r="E312" s="17">
        <v>0</v>
      </c>
      <c r="F312" s="17">
        <v>0</v>
      </c>
      <c r="G312" s="17">
        <v>90000</v>
      </c>
      <c r="H312" s="17">
        <v>0</v>
      </c>
      <c r="I312" s="17">
        <v>90000</v>
      </c>
    </row>
    <row r="313" spans="2:9" ht="15.75" thickBot="1" x14ac:dyDescent="0.3">
      <c r="B313" s="18">
        <v>13132</v>
      </c>
      <c r="C313" s="1">
        <v>13113</v>
      </c>
      <c r="D313" s="1" t="s">
        <v>485</v>
      </c>
      <c r="E313" s="17">
        <v>0</v>
      </c>
      <c r="F313" s="17">
        <v>315041</v>
      </c>
      <c r="G313" s="17">
        <v>31222</v>
      </c>
      <c r="H313" s="17">
        <v>1058</v>
      </c>
      <c r="I313" s="17">
        <v>347321</v>
      </c>
    </row>
    <row r="314" spans="2:9" ht="15.75" thickBot="1" x14ac:dyDescent="0.3">
      <c r="B314" s="18">
        <v>13151</v>
      </c>
      <c r="C314" s="1">
        <v>13118</v>
      </c>
      <c r="D314" s="1" t="s">
        <v>486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</row>
    <row r="315" spans="2:9" ht="15.75" thickBot="1" x14ac:dyDescent="0.3">
      <c r="B315" s="18">
        <v>13152</v>
      </c>
      <c r="C315" s="1">
        <v>13122</v>
      </c>
      <c r="D315" s="1" t="s">
        <v>625</v>
      </c>
      <c r="E315" s="17">
        <v>0</v>
      </c>
      <c r="F315" s="17">
        <v>7406425</v>
      </c>
      <c r="G315" s="17">
        <v>1319220</v>
      </c>
      <c r="H315" s="17">
        <v>0</v>
      </c>
      <c r="I315" s="17">
        <v>8725645</v>
      </c>
    </row>
    <row r="316" spans="2:9" ht="15.75" thickBot="1" x14ac:dyDescent="0.3">
      <c r="B316" s="18">
        <v>13153</v>
      </c>
      <c r="C316" s="1">
        <v>13131</v>
      </c>
      <c r="D316" s="1" t="s">
        <v>626</v>
      </c>
      <c r="E316" s="17">
        <v>221548</v>
      </c>
      <c r="F316" s="17">
        <v>4491779</v>
      </c>
      <c r="G316" s="17">
        <v>903713</v>
      </c>
      <c r="H316" s="17">
        <v>3310910</v>
      </c>
      <c r="I316" s="17">
        <v>8927950</v>
      </c>
    </row>
    <row r="317" spans="2:9" ht="15.75" thickBot="1" x14ac:dyDescent="0.3">
      <c r="B317" s="18">
        <v>13154</v>
      </c>
      <c r="C317" s="1">
        <v>13112</v>
      </c>
      <c r="D317" s="1" t="s">
        <v>492</v>
      </c>
      <c r="E317" s="17">
        <v>0</v>
      </c>
      <c r="F317" s="17">
        <v>9074164</v>
      </c>
      <c r="G317" s="17">
        <v>0</v>
      </c>
      <c r="H317" s="17">
        <v>13423177</v>
      </c>
      <c r="I317" s="17">
        <v>22497341</v>
      </c>
    </row>
    <row r="318" spans="2:9" ht="15.75" thickBot="1" x14ac:dyDescent="0.3">
      <c r="B318" s="18">
        <v>13155</v>
      </c>
      <c r="C318" s="1">
        <v>13117</v>
      </c>
      <c r="D318" s="1" t="s">
        <v>494</v>
      </c>
      <c r="E318" s="17">
        <v>0</v>
      </c>
      <c r="F318" s="17">
        <v>0</v>
      </c>
      <c r="G318" s="17">
        <v>2952645</v>
      </c>
      <c r="H318" s="17">
        <v>0</v>
      </c>
      <c r="I318" s="17">
        <v>2952645</v>
      </c>
    </row>
    <row r="319" spans="2:9" ht="15.75" thickBot="1" x14ac:dyDescent="0.3">
      <c r="B319" s="18">
        <v>13156</v>
      </c>
      <c r="C319" s="1">
        <v>13103</v>
      </c>
      <c r="D319" s="1" t="s">
        <v>495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</row>
    <row r="320" spans="2:9" ht="15.75" thickBot="1" x14ac:dyDescent="0.3">
      <c r="B320" s="18">
        <v>13157</v>
      </c>
      <c r="C320" s="1">
        <v>13106</v>
      </c>
      <c r="D320" s="1" t="s">
        <v>627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</row>
    <row r="321" spans="2:9" ht="15.75" thickBot="1" x14ac:dyDescent="0.3">
      <c r="B321" s="18">
        <v>13158</v>
      </c>
      <c r="C321" s="1">
        <v>13107</v>
      </c>
      <c r="D321" s="1" t="s">
        <v>496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</row>
    <row r="322" spans="2:9" ht="15.75" thickBot="1" x14ac:dyDescent="0.3">
      <c r="B322" s="18">
        <v>13159</v>
      </c>
      <c r="C322" s="1">
        <v>13127</v>
      </c>
      <c r="D322" s="1" t="s">
        <v>498</v>
      </c>
      <c r="E322" s="17">
        <v>0</v>
      </c>
      <c r="F322" s="17">
        <v>7026519</v>
      </c>
      <c r="G322" s="17">
        <v>45000</v>
      </c>
      <c r="H322" s="17">
        <v>282415</v>
      </c>
      <c r="I322" s="17">
        <v>7353934</v>
      </c>
    </row>
    <row r="323" spans="2:9" ht="15.75" thickBot="1" x14ac:dyDescent="0.3">
      <c r="B323" s="18">
        <v>13160</v>
      </c>
      <c r="C323" s="1">
        <v>13132</v>
      </c>
      <c r="D323" s="1" t="s">
        <v>499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</row>
    <row r="324" spans="2:9" ht="15.75" thickBot="1" x14ac:dyDescent="0.3">
      <c r="B324" s="18">
        <v>13161</v>
      </c>
      <c r="C324" s="1">
        <v>13115</v>
      </c>
      <c r="D324" s="1" t="s">
        <v>500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</row>
    <row r="325" spans="2:9" ht="15.75" thickBot="1" x14ac:dyDescent="0.3">
      <c r="B325" s="18">
        <v>13162</v>
      </c>
      <c r="C325" s="1">
        <v>13121</v>
      </c>
      <c r="D325" s="1" t="s">
        <v>501</v>
      </c>
      <c r="E325" s="17">
        <v>0</v>
      </c>
      <c r="F325" s="17">
        <v>0</v>
      </c>
      <c r="G325" s="17">
        <v>0</v>
      </c>
      <c r="H325" s="17">
        <v>0</v>
      </c>
      <c r="I325" s="17">
        <v>0</v>
      </c>
    </row>
    <row r="326" spans="2:9" ht="15.75" thickBot="1" x14ac:dyDescent="0.3">
      <c r="B326" s="18">
        <v>13163</v>
      </c>
      <c r="C326" s="1">
        <v>13129</v>
      </c>
      <c r="D326" s="1" t="s">
        <v>628</v>
      </c>
      <c r="E326" s="17">
        <v>0</v>
      </c>
      <c r="F326" s="17">
        <v>0</v>
      </c>
      <c r="G326" s="17">
        <v>0</v>
      </c>
      <c r="H326" s="17">
        <v>0</v>
      </c>
      <c r="I326" s="17">
        <v>0</v>
      </c>
    </row>
    <row r="327" spans="2:9" ht="15.75" thickBot="1" x14ac:dyDescent="0.3">
      <c r="B327" s="18">
        <v>13164</v>
      </c>
      <c r="C327" s="1">
        <v>13116</v>
      </c>
      <c r="D327" s="1" t="s">
        <v>502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</row>
    <row r="328" spans="2:9" ht="15.75" thickBot="1" x14ac:dyDescent="0.3">
      <c r="B328" s="18">
        <v>13165</v>
      </c>
      <c r="C328" s="1">
        <v>13105</v>
      </c>
      <c r="D328" s="1" t="s">
        <v>504</v>
      </c>
      <c r="E328" s="17">
        <v>1231860</v>
      </c>
      <c r="F328" s="17">
        <v>9419545</v>
      </c>
      <c r="G328" s="17">
        <v>350015</v>
      </c>
      <c r="H328" s="17">
        <v>4101171</v>
      </c>
      <c r="I328" s="17">
        <v>15102591</v>
      </c>
    </row>
    <row r="329" spans="2:9" ht="15.75" thickBot="1" x14ac:dyDescent="0.3">
      <c r="B329" s="18">
        <v>13166</v>
      </c>
      <c r="C329" s="1">
        <v>13102</v>
      </c>
      <c r="D329" s="1" t="s">
        <v>505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</row>
    <row r="330" spans="2:9" ht="15.75" thickBot="1" x14ac:dyDescent="0.3">
      <c r="B330" s="18">
        <v>13167</v>
      </c>
      <c r="C330" s="1">
        <v>13108</v>
      </c>
      <c r="D330" s="1" t="s">
        <v>507</v>
      </c>
      <c r="E330" s="17">
        <v>0</v>
      </c>
      <c r="F330" s="17">
        <v>4367176</v>
      </c>
      <c r="G330" s="17">
        <v>757843</v>
      </c>
      <c r="H330" s="17">
        <v>2745000</v>
      </c>
      <c r="I330" s="17">
        <v>7870019</v>
      </c>
    </row>
    <row r="331" spans="2:9" ht="15.75" thickBot="1" x14ac:dyDescent="0.3">
      <c r="B331" s="18">
        <v>13201</v>
      </c>
      <c r="C331" s="1">
        <v>13301</v>
      </c>
      <c r="D331" s="1" t="s">
        <v>509</v>
      </c>
      <c r="E331" s="17">
        <v>0</v>
      </c>
      <c r="F331" s="17">
        <v>12783354</v>
      </c>
      <c r="G331" s="17">
        <v>9001078</v>
      </c>
      <c r="H331" s="17">
        <v>724291</v>
      </c>
      <c r="I331" s="17">
        <v>22508723</v>
      </c>
    </row>
    <row r="332" spans="2:9" ht="15.75" thickBot="1" x14ac:dyDescent="0.3">
      <c r="B332" s="18">
        <v>13202</v>
      </c>
      <c r="C332" s="1">
        <v>13302</v>
      </c>
      <c r="D332" s="1" t="s">
        <v>510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</row>
    <row r="333" spans="2:9" ht="15.75" thickBot="1" x14ac:dyDescent="0.3">
      <c r="B333" s="18">
        <v>13203</v>
      </c>
      <c r="C333" s="1">
        <v>13303</v>
      </c>
      <c r="D333" s="1" t="s">
        <v>629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</row>
    <row r="334" spans="2:9" ht="15.75" thickBot="1" x14ac:dyDescent="0.3">
      <c r="B334" s="18">
        <v>13301</v>
      </c>
      <c r="C334" s="1">
        <v>13201</v>
      </c>
      <c r="D334" s="1" t="s">
        <v>512</v>
      </c>
      <c r="E334" s="17">
        <v>0</v>
      </c>
      <c r="F334" s="17">
        <v>1800</v>
      </c>
      <c r="G334" s="17">
        <v>3562409</v>
      </c>
      <c r="H334" s="17">
        <v>12475514</v>
      </c>
      <c r="I334" s="17">
        <v>16039723</v>
      </c>
    </row>
    <row r="335" spans="2:9" ht="15.75" thickBot="1" x14ac:dyDescent="0.3">
      <c r="B335" s="18">
        <v>13302</v>
      </c>
      <c r="C335" s="1">
        <v>13202</v>
      </c>
      <c r="D335" s="1" t="s">
        <v>514</v>
      </c>
      <c r="E335" s="17">
        <v>369355</v>
      </c>
      <c r="F335" s="17">
        <v>0</v>
      </c>
      <c r="G335" s="17">
        <v>0</v>
      </c>
      <c r="H335" s="17">
        <v>0</v>
      </c>
      <c r="I335" s="17">
        <v>369355</v>
      </c>
    </row>
    <row r="336" spans="2:9" ht="15.75" thickBot="1" x14ac:dyDescent="0.3">
      <c r="B336" s="18">
        <v>13303</v>
      </c>
      <c r="C336" s="1">
        <v>13203</v>
      </c>
      <c r="D336" s="1" t="s">
        <v>630</v>
      </c>
      <c r="E336" s="17">
        <v>5887106</v>
      </c>
      <c r="F336" s="17">
        <v>0</v>
      </c>
      <c r="G336" s="17">
        <v>0</v>
      </c>
      <c r="H336" s="17">
        <v>0</v>
      </c>
      <c r="I336" s="17">
        <v>5887106</v>
      </c>
    </row>
    <row r="337" spans="2:9" ht="15.75" thickBot="1" x14ac:dyDescent="0.3">
      <c r="B337" s="18">
        <v>13401</v>
      </c>
      <c r="C337" s="1">
        <v>13401</v>
      </c>
      <c r="D337" s="1" t="s">
        <v>518</v>
      </c>
      <c r="E337" s="17">
        <v>0</v>
      </c>
      <c r="F337" s="17">
        <v>15076242</v>
      </c>
      <c r="G337" s="17">
        <v>27634304</v>
      </c>
      <c r="H337" s="17">
        <v>0</v>
      </c>
      <c r="I337" s="17">
        <v>42710546</v>
      </c>
    </row>
    <row r="338" spans="2:9" ht="15.75" thickBot="1" x14ac:dyDescent="0.3">
      <c r="B338" s="18">
        <v>13402</v>
      </c>
      <c r="C338" s="1">
        <v>13403</v>
      </c>
      <c r="D338" s="1" t="s">
        <v>520</v>
      </c>
      <c r="E338" s="17">
        <v>0</v>
      </c>
      <c r="F338" s="17">
        <v>3639938</v>
      </c>
      <c r="G338" s="17">
        <v>365940</v>
      </c>
      <c r="H338" s="17">
        <v>468057</v>
      </c>
      <c r="I338" s="17">
        <v>4473935</v>
      </c>
    </row>
    <row r="339" spans="2:9" ht="15.75" thickBot="1" x14ac:dyDescent="0.3">
      <c r="B339" s="18">
        <v>13403</v>
      </c>
      <c r="C339" s="1">
        <v>13402</v>
      </c>
      <c r="D339" s="1" t="s">
        <v>522</v>
      </c>
      <c r="E339" s="17">
        <v>30348</v>
      </c>
      <c r="F339" s="17">
        <v>0</v>
      </c>
      <c r="G339" s="17">
        <v>0</v>
      </c>
      <c r="H339" s="17">
        <v>0</v>
      </c>
      <c r="I339" s="17">
        <v>30348</v>
      </c>
    </row>
    <row r="340" spans="2:9" ht="15.75" thickBot="1" x14ac:dyDescent="0.3">
      <c r="B340" s="18">
        <v>13404</v>
      </c>
      <c r="C340" s="1">
        <v>13404</v>
      </c>
      <c r="D340" s="1" t="s">
        <v>523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</row>
    <row r="341" spans="2:9" ht="15.75" thickBot="1" x14ac:dyDescent="0.3">
      <c r="B341" s="18">
        <v>13501</v>
      </c>
      <c r="C341" s="1">
        <v>13601</v>
      </c>
      <c r="D341" s="1" t="s">
        <v>525</v>
      </c>
      <c r="E341" s="17">
        <v>0</v>
      </c>
      <c r="F341" s="17">
        <v>2272715</v>
      </c>
      <c r="G341" s="17">
        <v>495809</v>
      </c>
      <c r="H341" s="17">
        <v>270000</v>
      </c>
      <c r="I341" s="17">
        <v>3038524</v>
      </c>
    </row>
    <row r="342" spans="2:9" ht="15.75" thickBot="1" x14ac:dyDescent="0.3">
      <c r="B342" s="18">
        <v>13502</v>
      </c>
      <c r="C342" s="1">
        <v>13603</v>
      </c>
      <c r="D342" s="1" t="s">
        <v>527</v>
      </c>
      <c r="E342" s="17">
        <v>0</v>
      </c>
      <c r="F342" s="17">
        <v>3150900</v>
      </c>
      <c r="G342" s="17">
        <v>2730716</v>
      </c>
      <c r="H342" s="17">
        <v>251939</v>
      </c>
      <c r="I342" s="17">
        <v>6133555</v>
      </c>
    </row>
    <row r="343" spans="2:9" ht="15.75" thickBot="1" x14ac:dyDescent="0.3">
      <c r="B343" s="18">
        <v>13503</v>
      </c>
      <c r="C343" s="1">
        <v>13602</v>
      </c>
      <c r="D343" s="1" t="s">
        <v>529</v>
      </c>
      <c r="E343" s="17">
        <v>41974</v>
      </c>
      <c r="F343" s="17">
        <v>4209354</v>
      </c>
      <c r="G343" s="17">
        <v>1945024</v>
      </c>
      <c r="H343" s="17">
        <v>277986</v>
      </c>
      <c r="I343" s="17">
        <v>6474338</v>
      </c>
    </row>
    <row r="344" spans="2:9" ht="15.75" thickBot="1" x14ac:dyDescent="0.3">
      <c r="B344" s="18">
        <v>13504</v>
      </c>
      <c r="C344" s="1">
        <v>13605</v>
      </c>
      <c r="D344" s="1" t="s">
        <v>531</v>
      </c>
      <c r="E344" s="17">
        <v>0</v>
      </c>
      <c r="F344" s="17">
        <v>4611726</v>
      </c>
      <c r="G344" s="17">
        <v>0</v>
      </c>
      <c r="H344" s="17">
        <v>2220362</v>
      </c>
      <c r="I344" s="17">
        <v>6832088</v>
      </c>
    </row>
    <row r="345" spans="2:9" ht="15.75" thickBot="1" x14ac:dyDescent="0.3">
      <c r="B345" s="18">
        <v>13505</v>
      </c>
      <c r="C345" s="1">
        <v>13604</v>
      </c>
      <c r="D345" s="1" t="s">
        <v>532</v>
      </c>
      <c r="E345" s="17">
        <v>0</v>
      </c>
      <c r="F345" s="17">
        <v>0</v>
      </c>
      <c r="G345" s="17">
        <v>0</v>
      </c>
      <c r="H345" s="17">
        <v>0</v>
      </c>
      <c r="I345" s="17">
        <v>0</v>
      </c>
    </row>
    <row r="346" spans="2:9" ht="15.75" thickBot="1" x14ac:dyDescent="0.3">
      <c r="B346" s="18">
        <v>13601</v>
      </c>
      <c r="C346" s="1">
        <v>13501</v>
      </c>
      <c r="D346" s="1" t="s">
        <v>534</v>
      </c>
      <c r="E346" s="17">
        <v>319019</v>
      </c>
      <c r="F346" s="17">
        <v>4737046</v>
      </c>
      <c r="G346" s="17">
        <v>6411491</v>
      </c>
      <c r="H346" s="17">
        <v>961442</v>
      </c>
      <c r="I346" s="17">
        <v>12428998</v>
      </c>
    </row>
    <row r="347" spans="2:9" ht="15.75" thickBot="1" x14ac:dyDescent="0.3">
      <c r="B347" s="18">
        <v>13602</v>
      </c>
      <c r="C347" s="1">
        <v>13504</v>
      </c>
      <c r="D347" s="1" t="s">
        <v>631</v>
      </c>
      <c r="E347" s="17">
        <v>0</v>
      </c>
      <c r="F347" s="17">
        <v>539640</v>
      </c>
      <c r="G347" s="17">
        <v>134522</v>
      </c>
      <c r="H347" s="17">
        <v>79794</v>
      </c>
      <c r="I347" s="17">
        <v>753956</v>
      </c>
    </row>
    <row r="348" spans="2:9" ht="15.75" thickBot="1" x14ac:dyDescent="0.3">
      <c r="B348" s="18">
        <v>13603</v>
      </c>
      <c r="C348" s="1">
        <v>13503</v>
      </c>
      <c r="D348" s="1" t="s">
        <v>632</v>
      </c>
      <c r="E348" s="17">
        <v>3177523</v>
      </c>
      <c r="F348" s="17">
        <v>1833657</v>
      </c>
      <c r="G348" s="17">
        <v>0</v>
      </c>
      <c r="H348" s="17">
        <v>228210</v>
      </c>
      <c r="I348" s="17">
        <v>5239390</v>
      </c>
    </row>
    <row r="349" spans="2:9" ht="15.75" thickBot="1" x14ac:dyDescent="0.3">
      <c r="B349" s="18">
        <v>13604</v>
      </c>
      <c r="C349" s="1">
        <v>13505</v>
      </c>
      <c r="D349" s="1" t="s">
        <v>540</v>
      </c>
      <c r="E349" s="17">
        <v>0</v>
      </c>
      <c r="F349" s="17">
        <v>1111973</v>
      </c>
      <c r="G349" s="17">
        <v>938154</v>
      </c>
      <c r="H349" s="17">
        <v>45123</v>
      </c>
      <c r="I349" s="17">
        <v>2095250</v>
      </c>
    </row>
    <row r="350" spans="2:9" ht="15.75" thickBot="1" x14ac:dyDescent="0.3">
      <c r="B350" s="19">
        <v>13605</v>
      </c>
      <c r="C350" s="20">
        <v>13502</v>
      </c>
      <c r="D350" s="20" t="s">
        <v>633</v>
      </c>
      <c r="E350" s="17">
        <v>0</v>
      </c>
      <c r="F350" s="17">
        <v>1471150</v>
      </c>
      <c r="G350" s="17">
        <v>0</v>
      </c>
      <c r="H350" s="17">
        <v>45000</v>
      </c>
      <c r="I350" s="17">
        <v>1516150</v>
      </c>
    </row>
    <row r="351" spans="2:9" ht="15.75" thickBot="1" x14ac:dyDescent="0.3">
      <c r="B351" s="27" t="s">
        <v>552</v>
      </c>
      <c r="C351" s="28"/>
      <c r="D351" s="29"/>
      <c r="E351" s="21">
        <v>28296489</v>
      </c>
      <c r="F351" s="21">
        <v>1041129536</v>
      </c>
      <c r="G351" s="21">
        <v>198359643</v>
      </c>
      <c r="H351" s="21">
        <v>314755018</v>
      </c>
      <c r="I351" s="22">
        <v>1582540686</v>
      </c>
    </row>
  </sheetData>
  <mergeCells count="9">
    <mergeCell ref="H3:H5"/>
    <mergeCell ref="I3:I5"/>
    <mergeCell ref="B351:D351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abSelected="1" workbookViewId="0">
      <selection activeCell="M7" sqref="M7"/>
    </sheetView>
  </sheetViews>
  <sheetFormatPr baseColWidth="10" defaultColWidth="12.42578125" defaultRowHeight="15" x14ac:dyDescent="0.25"/>
  <cols>
    <col min="1" max="1" width="9" style="5" bestFit="1" customWidth="1"/>
    <col min="2" max="2" width="12.42578125" style="5" bestFit="1"/>
    <col min="3" max="3" width="31.42578125" style="5" bestFit="1" customWidth="1"/>
    <col min="4" max="4" width="9.5703125" style="10" bestFit="1" customWidth="1"/>
    <col min="5" max="5" width="19.42578125" style="11" customWidth="1"/>
    <col min="6" max="6" width="12.42578125" style="12"/>
    <col min="7" max="16384" width="12.42578125" style="5"/>
  </cols>
  <sheetData>
    <row r="1" spans="1:7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G1" s="6"/>
    </row>
    <row r="2" spans="1:7" x14ac:dyDescent="0.25">
      <c r="A2" s="7" t="s">
        <v>5</v>
      </c>
      <c r="B2" s="1" t="s">
        <v>6</v>
      </c>
      <c r="C2" s="1" t="s">
        <v>7</v>
      </c>
      <c r="D2" s="3">
        <v>1101</v>
      </c>
      <c r="E2" s="8">
        <f>IF(ISERROR(VLOOKUP(D2,'julio EE1190'!$B$6:$I$351,8,FALSE)),0,VLOOKUP(D2,'julio EE1190'!$B$6:$I$351,8,FALSE))</f>
        <v>113900</v>
      </c>
    </row>
    <row r="3" spans="1:7" x14ac:dyDescent="0.25">
      <c r="A3" s="7" t="s">
        <v>5</v>
      </c>
      <c r="B3" s="1" t="s">
        <v>10</v>
      </c>
      <c r="C3" s="1" t="s">
        <v>11</v>
      </c>
      <c r="D3" s="3">
        <v>1201</v>
      </c>
      <c r="E3" s="8">
        <f>IF(ISERROR(VLOOKUP(D3,'julio EE1190'!$B$6:$I$351,8,FALSE)),0,VLOOKUP(D3,'julio EE1190'!$B$6:$I$351,8,FALSE))</f>
        <v>31632184</v>
      </c>
    </row>
    <row r="4" spans="1:7" x14ac:dyDescent="0.25">
      <c r="A4" s="7" t="s">
        <v>5</v>
      </c>
      <c r="B4" s="1" t="s">
        <v>12</v>
      </c>
      <c r="C4" s="1" t="s">
        <v>13</v>
      </c>
      <c r="D4" s="3">
        <v>1203</v>
      </c>
      <c r="E4" s="8">
        <f>IF(ISERROR(VLOOKUP(D4,'julio EE1190'!$B$6:$I$351,8,FALSE)),0,VLOOKUP(D4,'julio EE1190'!$B$6:$I$351,8,FALSE))</f>
        <v>4716916</v>
      </c>
    </row>
    <row r="5" spans="1:7" x14ac:dyDescent="0.25">
      <c r="A5" s="7" t="s">
        <v>5</v>
      </c>
      <c r="B5" s="1" t="s">
        <v>15</v>
      </c>
      <c r="C5" s="1" t="s">
        <v>16</v>
      </c>
      <c r="D5" s="3">
        <v>1206</v>
      </c>
      <c r="E5" s="8">
        <f>IF(ISERROR(VLOOKUP(D5,'julio EE1190'!$B$6:$I$351,8,FALSE)),0,VLOOKUP(D5,'julio EE1190'!$B$6:$I$351,8,FALSE))</f>
        <v>799385</v>
      </c>
    </row>
    <row r="6" spans="1:7" x14ac:dyDescent="0.25">
      <c r="A6" s="7" t="s">
        <v>5</v>
      </c>
      <c r="B6" s="1" t="s">
        <v>19</v>
      </c>
      <c r="C6" s="1" t="s">
        <v>20</v>
      </c>
      <c r="D6" s="3">
        <v>1211</v>
      </c>
      <c r="E6" s="8">
        <f>IF(ISERROR(VLOOKUP(D6,'julio EE1190'!$B$6:$I$351,8,FALSE)),0,VLOOKUP(D6,'julio EE1190'!$B$6:$I$351,8,FALSE))</f>
        <v>9174307</v>
      </c>
    </row>
    <row r="7" spans="1:7" x14ac:dyDescent="0.25">
      <c r="A7" s="7" t="s">
        <v>5</v>
      </c>
      <c r="B7" s="1" t="s">
        <v>21</v>
      </c>
      <c r="C7" s="1" t="s">
        <v>22</v>
      </c>
      <c r="D7" s="3">
        <v>2101</v>
      </c>
      <c r="E7" s="8">
        <f>IF(ISERROR(VLOOKUP(D7,'julio EE1190'!$B$6:$I$351,8,FALSE)),0,VLOOKUP(D7,'julio EE1190'!$B$6:$I$351,8,FALSE))</f>
        <v>14423008</v>
      </c>
    </row>
    <row r="8" spans="1:7" x14ac:dyDescent="0.25">
      <c r="A8" s="7" t="s">
        <v>5</v>
      </c>
      <c r="B8" s="1" t="s">
        <v>23</v>
      </c>
      <c r="C8" s="1" t="s">
        <v>24</v>
      </c>
      <c r="D8" s="3">
        <v>2103</v>
      </c>
      <c r="E8" s="8">
        <f>IF(ISERROR(VLOOKUP(D8,'julio EE1190'!$B$6:$I$351,8,FALSE)),0,VLOOKUP(D8,'julio EE1190'!$B$6:$I$351,8,FALSE))</f>
        <v>3275873</v>
      </c>
    </row>
    <row r="9" spans="1:7" x14ac:dyDescent="0.25">
      <c r="A9" s="7" t="s">
        <v>5</v>
      </c>
      <c r="B9" s="1" t="s">
        <v>25</v>
      </c>
      <c r="C9" s="1" t="s">
        <v>26</v>
      </c>
      <c r="D9" s="3">
        <v>2201</v>
      </c>
      <c r="E9" s="8">
        <f>IF(ISERROR(VLOOKUP(D9,'julio EE1190'!$B$6:$I$351,8,FALSE)),0,VLOOKUP(D9,'julio EE1190'!$B$6:$I$351,8,FALSE))</f>
        <v>42299336</v>
      </c>
    </row>
    <row r="10" spans="1:7" x14ac:dyDescent="0.25">
      <c r="A10" s="7" t="s">
        <v>5</v>
      </c>
      <c r="B10" s="1" t="s">
        <v>37</v>
      </c>
      <c r="C10" s="1" t="s">
        <v>38</v>
      </c>
      <c r="D10" s="3">
        <v>3301</v>
      </c>
      <c r="E10" s="8">
        <f>IF(ISERROR(VLOOKUP(D10,'julio EE1190'!$B$6:$I$351,8,FALSE)),0,VLOOKUP(D10,'julio EE1190'!$B$6:$I$351,8,FALSE))</f>
        <v>853748</v>
      </c>
    </row>
    <row r="11" spans="1:7" x14ac:dyDescent="0.25">
      <c r="A11" s="7" t="s">
        <v>5</v>
      </c>
      <c r="B11" s="1" t="s">
        <v>42</v>
      </c>
      <c r="C11" s="1" t="s">
        <v>43</v>
      </c>
      <c r="D11" s="3">
        <v>4101</v>
      </c>
      <c r="E11" s="8">
        <f>IF(ISERROR(VLOOKUP(D11,'julio EE1190'!$B$6:$I$351,8,FALSE)),0,VLOOKUP(D11,'julio EE1190'!$B$6:$I$351,8,FALSE))</f>
        <v>13863601</v>
      </c>
    </row>
    <row r="12" spans="1:7" x14ac:dyDescent="0.25">
      <c r="A12" s="7" t="s">
        <v>5</v>
      </c>
      <c r="B12" s="1" t="s">
        <v>47</v>
      </c>
      <c r="C12" s="1" t="s">
        <v>48</v>
      </c>
      <c r="D12" s="3">
        <v>4105</v>
      </c>
      <c r="E12" s="8">
        <f>IF(ISERROR(VLOOKUP(D12,'julio EE1190'!$B$6:$I$351,8,FALSE)),0,VLOOKUP(D12,'julio EE1190'!$B$6:$I$351,8,FALSE))</f>
        <v>308589</v>
      </c>
    </row>
    <row r="13" spans="1:7" x14ac:dyDescent="0.25">
      <c r="A13" s="7" t="s">
        <v>5</v>
      </c>
      <c r="B13" s="1" t="s">
        <v>49</v>
      </c>
      <c r="C13" s="1" t="s">
        <v>50</v>
      </c>
      <c r="D13" s="3">
        <v>4106</v>
      </c>
      <c r="E13" s="8">
        <f>IF(ISERROR(VLOOKUP(D13,'julio EE1190'!$B$6:$I$351,8,FALSE)),0,VLOOKUP(D13,'julio EE1190'!$B$6:$I$351,8,FALSE))</f>
        <v>3444594</v>
      </c>
    </row>
    <row r="14" spans="1:7" x14ac:dyDescent="0.25">
      <c r="A14" s="7" t="s">
        <v>5</v>
      </c>
      <c r="B14" s="1" t="s">
        <v>51</v>
      </c>
      <c r="C14" s="1" t="s">
        <v>52</v>
      </c>
      <c r="D14" s="3">
        <v>4201</v>
      </c>
      <c r="E14" s="8">
        <f>IF(ISERROR(VLOOKUP(D14,'julio EE1190'!$B$6:$I$351,8,FALSE)),0,VLOOKUP(D14,'julio EE1190'!$B$6:$I$351,8,FALSE))</f>
        <v>40630044</v>
      </c>
    </row>
    <row r="15" spans="1:7" x14ac:dyDescent="0.25">
      <c r="A15" s="7" t="s">
        <v>5</v>
      </c>
      <c r="B15" s="1" t="s">
        <v>54</v>
      </c>
      <c r="C15" s="1" t="s">
        <v>55</v>
      </c>
      <c r="D15" s="3">
        <v>4204</v>
      </c>
      <c r="E15" s="8">
        <f>IF(ISERROR(VLOOKUP(D15,'julio EE1190'!$B$6:$I$351,8,FALSE)),0,VLOOKUP(D15,'julio EE1190'!$B$6:$I$351,8,FALSE))</f>
        <v>3623897</v>
      </c>
    </row>
    <row r="16" spans="1:7" x14ac:dyDescent="0.25">
      <c r="A16" s="7" t="s">
        <v>5</v>
      </c>
      <c r="B16" s="1" t="s">
        <v>56</v>
      </c>
      <c r="C16" s="1" t="s">
        <v>57</v>
      </c>
      <c r="D16" s="3">
        <v>4205</v>
      </c>
      <c r="E16" s="8">
        <f>IF(ISERROR(VLOOKUP(D16,'julio EE1190'!$B$6:$I$351,8,FALSE)),0,VLOOKUP(D16,'julio EE1190'!$B$6:$I$351,8,FALSE))</f>
        <v>2578039</v>
      </c>
    </row>
    <row r="17" spans="1:5" x14ac:dyDescent="0.25">
      <c r="A17" s="7" t="s">
        <v>5</v>
      </c>
      <c r="B17" s="1" t="s">
        <v>58</v>
      </c>
      <c r="C17" s="1" t="s">
        <v>59</v>
      </c>
      <c r="D17" s="3">
        <v>4206</v>
      </c>
      <c r="E17" s="8">
        <f>IF(ISERROR(VLOOKUP(D17,'julio EE1190'!$B$6:$I$351,8,FALSE)),0,VLOOKUP(D17,'julio EE1190'!$B$6:$I$351,8,FALSE))</f>
        <v>1220663</v>
      </c>
    </row>
    <row r="18" spans="1:5" x14ac:dyDescent="0.25">
      <c r="A18" s="7" t="s">
        <v>5</v>
      </c>
      <c r="B18" s="1" t="s">
        <v>60</v>
      </c>
      <c r="C18" s="1" t="s">
        <v>61</v>
      </c>
      <c r="D18" s="3">
        <v>4301</v>
      </c>
      <c r="E18" s="8">
        <f>IF(ISERROR(VLOOKUP(D18,'julio EE1190'!$B$6:$I$351,8,FALSE)),0,VLOOKUP(D18,'julio EE1190'!$B$6:$I$351,8,FALSE))</f>
        <v>9628405</v>
      </c>
    </row>
    <row r="19" spans="1:5" x14ac:dyDescent="0.25">
      <c r="A19" s="7" t="s">
        <v>5</v>
      </c>
      <c r="B19" s="1" t="s">
        <v>62</v>
      </c>
      <c r="C19" s="1" t="s">
        <v>63</v>
      </c>
      <c r="D19" s="3">
        <v>4302</v>
      </c>
      <c r="E19" s="8">
        <f>IF(ISERROR(VLOOKUP(D19,'julio EE1190'!$B$6:$I$351,8,FALSE)),0,VLOOKUP(D19,'julio EE1190'!$B$6:$I$351,8,FALSE))</f>
        <v>3282624</v>
      </c>
    </row>
    <row r="20" spans="1:5" x14ac:dyDescent="0.25">
      <c r="A20" s="7" t="s">
        <v>5</v>
      </c>
      <c r="B20" s="1" t="s">
        <v>65</v>
      </c>
      <c r="C20" s="1" t="s">
        <v>66</v>
      </c>
      <c r="D20" s="3">
        <v>4304</v>
      </c>
      <c r="E20" s="8">
        <f>IF(ISERROR(VLOOKUP(D20,'julio EE1190'!$B$6:$I$351,8,FALSE)),0,VLOOKUP(D20,'julio EE1190'!$B$6:$I$351,8,FALSE))</f>
        <v>3025402</v>
      </c>
    </row>
    <row r="21" spans="1:5" x14ac:dyDescent="0.25">
      <c r="A21" s="7" t="s">
        <v>5</v>
      </c>
      <c r="B21" s="1" t="s">
        <v>68</v>
      </c>
      <c r="C21" s="1" t="s">
        <v>69</v>
      </c>
      <c r="D21" s="3">
        <v>5201</v>
      </c>
      <c r="E21" s="8">
        <f>IF(ISERROR(VLOOKUP(D21,'julio EE1190'!$B$6:$I$351,8,FALSE)),0,VLOOKUP(D21,'julio EE1190'!$B$6:$I$351,8,FALSE))</f>
        <v>49466783</v>
      </c>
    </row>
    <row r="22" spans="1:5" x14ac:dyDescent="0.25">
      <c r="A22" s="7" t="s">
        <v>5</v>
      </c>
      <c r="B22" s="1" t="s">
        <v>70</v>
      </c>
      <c r="C22" s="1" t="s">
        <v>71</v>
      </c>
      <c r="D22" s="3">
        <v>5202</v>
      </c>
      <c r="E22" s="8">
        <f>IF(ISERROR(VLOOKUP(D22,'julio EE1190'!$B$6:$I$351,8,FALSE)),0,VLOOKUP(D22,'julio EE1190'!$B$6:$I$351,8,FALSE))</f>
        <v>4279412</v>
      </c>
    </row>
    <row r="23" spans="1:5" x14ac:dyDescent="0.25">
      <c r="A23" s="7" t="s">
        <v>5</v>
      </c>
      <c r="B23" s="1" t="s">
        <v>72</v>
      </c>
      <c r="C23" s="1" t="s">
        <v>73</v>
      </c>
      <c r="D23" s="3">
        <v>5203</v>
      </c>
      <c r="E23" s="8">
        <f>IF(ISERROR(VLOOKUP(D23,'julio EE1190'!$B$6:$I$351,8,FALSE)),0,VLOOKUP(D23,'julio EE1190'!$B$6:$I$351,8,FALSE))</f>
        <v>967863</v>
      </c>
    </row>
    <row r="24" spans="1:5" x14ac:dyDescent="0.25">
      <c r="A24" s="7" t="s">
        <v>5</v>
      </c>
      <c r="B24" s="1" t="s">
        <v>75</v>
      </c>
      <c r="C24" s="1" t="s">
        <v>76</v>
      </c>
      <c r="D24" s="3">
        <v>5205</v>
      </c>
      <c r="E24" s="8">
        <f>IF(ISERROR(VLOOKUP(D24,'julio EE1190'!$B$6:$I$351,8,FALSE)),0,VLOOKUP(D24,'julio EE1190'!$B$6:$I$351,8,FALSE))</f>
        <v>1256852</v>
      </c>
    </row>
    <row r="25" spans="1:5" x14ac:dyDescent="0.25">
      <c r="A25" s="7" t="s">
        <v>5</v>
      </c>
      <c r="B25" s="1" t="s">
        <v>77</v>
      </c>
      <c r="C25" s="1" t="s">
        <v>78</v>
      </c>
      <c r="D25" s="3">
        <v>5302</v>
      </c>
      <c r="E25" s="8">
        <f>IF(ISERROR(VLOOKUP(D25,'julio EE1190'!$B$6:$I$351,8,FALSE)),0,VLOOKUP(D25,'julio EE1190'!$B$6:$I$351,8,FALSE))</f>
        <v>904625</v>
      </c>
    </row>
    <row r="26" spans="1:5" x14ac:dyDescent="0.25">
      <c r="A26" s="7" t="s">
        <v>5</v>
      </c>
      <c r="B26" s="1" t="s">
        <v>79</v>
      </c>
      <c r="C26" s="1" t="s">
        <v>80</v>
      </c>
      <c r="D26" s="3">
        <v>5303</v>
      </c>
      <c r="E26" s="8">
        <f>IF(ISERROR(VLOOKUP(D26,'julio EE1190'!$B$6:$I$351,8,FALSE)),0,VLOOKUP(D26,'julio EE1190'!$B$6:$I$351,8,FALSE))</f>
        <v>8037665</v>
      </c>
    </row>
    <row r="27" spans="1:5" x14ac:dyDescent="0.25">
      <c r="A27" s="7" t="s">
        <v>5</v>
      </c>
      <c r="B27" s="1" t="s">
        <v>81</v>
      </c>
      <c r="C27" s="1" t="s">
        <v>82</v>
      </c>
      <c r="D27" s="3">
        <v>5305</v>
      </c>
      <c r="E27" s="8">
        <f>IF(ISERROR(VLOOKUP(D27,'julio EE1190'!$B$6:$I$351,8,FALSE)),0,VLOOKUP(D27,'julio EE1190'!$B$6:$I$351,8,FALSE))</f>
        <v>2879893</v>
      </c>
    </row>
    <row r="28" spans="1:5" x14ac:dyDescent="0.25">
      <c r="A28" s="7" t="s">
        <v>5</v>
      </c>
      <c r="B28" s="1" t="s">
        <v>83</v>
      </c>
      <c r="C28" s="1" t="s">
        <v>84</v>
      </c>
      <c r="D28" s="3">
        <v>5306</v>
      </c>
      <c r="E28" s="8">
        <f>IF(ISERROR(VLOOKUP(D28,'julio EE1190'!$B$6:$I$351,8,FALSE)),0,VLOOKUP(D28,'julio EE1190'!$B$6:$I$351,8,FALSE))</f>
        <v>3075661</v>
      </c>
    </row>
    <row r="29" spans="1:5" x14ac:dyDescent="0.25">
      <c r="A29" s="7" t="s">
        <v>5</v>
      </c>
      <c r="B29" s="1" t="s">
        <v>85</v>
      </c>
      <c r="C29" s="1" t="s">
        <v>86</v>
      </c>
      <c r="D29" s="3">
        <v>5307</v>
      </c>
      <c r="E29" s="8">
        <f>IF(ISERROR(VLOOKUP(D29,'julio EE1190'!$B$6:$I$351,8,FALSE)),0,VLOOKUP(D29,'julio EE1190'!$B$6:$I$351,8,FALSE))</f>
        <v>3543361</v>
      </c>
    </row>
    <row r="30" spans="1:5" x14ac:dyDescent="0.25">
      <c r="A30" s="7" t="s">
        <v>5</v>
      </c>
      <c r="B30" s="1" t="s">
        <v>88</v>
      </c>
      <c r="C30" s="1" t="s">
        <v>89</v>
      </c>
      <c r="D30" s="3">
        <v>5309</v>
      </c>
      <c r="E30" s="8">
        <f>IF(ISERROR(VLOOKUP(D30,'julio EE1190'!$B$6:$I$351,8,FALSE)),0,VLOOKUP(D30,'julio EE1190'!$B$6:$I$351,8,FALSE))</f>
        <v>1949923</v>
      </c>
    </row>
    <row r="31" spans="1:5" x14ac:dyDescent="0.25">
      <c r="A31" s="7" t="s">
        <v>5</v>
      </c>
      <c r="B31" s="1" t="s">
        <v>90</v>
      </c>
      <c r="C31" s="1" t="s">
        <v>91</v>
      </c>
      <c r="D31" s="3">
        <v>5401</v>
      </c>
      <c r="E31" s="8">
        <f>IF(ISERROR(VLOOKUP(D31,'julio EE1190'!$B$6:$I$351,8,FALSE)),0,VLOOKUP(D31,'julio EE1190'!$B$6:$I$351,8,FALSE))</f>
        <v>11697541</v>
      </c>
    </row>
    <row r="32" spans="1:5" x14ac:dyDescent="0.25">
      <c r="A32" s="7" t="s">
        <v>5</v>
      </c>
      <c r="B32" s="1" t="s">
        <v>93</v>
      </c>
      <c r="C32" s="1" t="s">
        <v>94</v>
      </c>
      <c r="D32" s="3">
        <v>5403</v>
      </c>
      <c r="E32" s="8">
        <f>IF(ISERROR(VLOOKUP(D32,'julio EE1190'!$B$6:$I$351,8,FALSE)),0,VLOOKUP(D32,'julio EE1190'!$B$6:$I$351,8,FALSE))</f>
        <v>7946012</v>
      </c>
    </row>
    <row r="33" spans="1:5" x14ac:dyDescent="0.25">
      <c r="A33" s="7" t="s">
        <v>5</v>
      </c>
      <c r="B33" s="1" t="s">
        <v>96</v>
      </c>
      <c r="C33" s="1" t="s">
        <v>97</v>
      </c>
      <c r="D33" s="3">
        <v>5405</v>
      </c>
      <c r="E33" s="8">
        <f>IF(ISERROR(VLOOKUP(D33,'julio EE1190'!$B$6:$I$351,8,FALSE)),0,VLOOKUP(D33,'julio EE1190'!$B$6:$I$351,8,FALSE))</f>
        <v>78917</v>
      </c>
    </row>
    <row r="34" spans="1:5" x14ac:dyDescent="0.25">
      <c r="A34" s="7" t="s">
        <v>5</v>
      </c>
      <c r="B34" s="1" t="s">
        <v>99</v>
      </c>
      <c r="C34" s="1" t="s">
        <v>100</v>
      </c>
      <c r="D34" s="3">
        <v>5501</v>
      </c>
      <c r="E34" s="8">
        <f>IF(ISERROR(VLOOKUP(D34,'julio EE1190'!$B$6:$I$351,8,FALSE)),0,VLOOKUP(D34,'julio EE1190'!$B$6:$I$351,8,FALSE))</f>
        <v>6935912</v>
      </c>
    </row>
    <row r="35" spans="1:5" x14ac:dyDescent="0.25">
      <c r="A35" s="7" t="s">
        <v>5</v>
      </c>
      <c r="B35" s="1" t="s">
        <v>101</v>
      </c>
      <c r="C35" s="1" t="s">
        <v>102</v>
      </c>
      <c r="D35" s="3">
        <v>5502</v>
      </c>
      <c r="E35" s="8">
        <f>IF(ISERROR(VLOOKUP(D35,'julio EE1190'!$B$6:$I$351,8,FALSE)),0,VLOOKUP(D35,'julio EE1190'!$B$6:$I$351,8,FALSE))</f>
        <v>1782029</v>
      </c>
    </row>
    <row r="36" spans="1:5" x14ac:dyDescent="0.25">
      <c r="A36" s="7" t="s">
        <v>5</v>
      </c>
      <c r="B36" s="1" t="s">
        <v>104</v>
      </c>
      <c r="C36" s="1" t="s">
        <v>105</v>
      </c>
      <c r="D36" s="3">
        <v>5504</v>
      </c>
      <c r="E36" s="8">
        <f>IF(ISERROR(VLOOKUP(D36,'julio EE1190'!$B$6:$I$351,8,FALSE)),0,VLOOKUP(D36,'julio EE1190'!$B$6:$I$351,8,FALSE))</f>
        <v>15795035</v>
      </c>
    </row>
    <row r="37" spans="1:5" x14ac:dyDescent="0.25">
      <c r="A37" s="7" t="s">
        <v>5</v>
      </c>
      <c r="B37" s="1" t="s">
        <v>107</v>
      </c>
      <c r="C37" s="1" t="s">
        <v>108</v>
      </c>
      <c r="D37" s="3">
        <v>5506</v>
      </c>
      <c r="E37" s="8">
        <f>IF(ISERROR(VLOOKUP(D37,'julio EE1190'!$B$6:$I$351,8,FALSE)),0,VLOOKUP(D37,'julio EE1190'!$B$6:$I$351,8,FALSE))</f>
        <v>7541961</v>
      </c>
    </row>
    <row r="38" spans="1:5" x14ac:dyDescent="0.25">
      <c r="A38" s="7" t="s">
        <v>5</v>
      </c>
      <c r="B38" s="1" t="s">
        <v>109</v>
      </c>
      <c r="C38" s="1" t="s">
        <v>110</v>
      </c>
      <c r="D38" s="3">
        <v>5507</v>
      </c>
      <c r="E38" s="8">
        <f>IF(ISERROR(VLOOKUP(D38,'julio EE1190'!$B$6:$I$351,8,FALSE)),0,VLOOKUP(D38,'julio EE1190'!$B$6:$I$351,8,FALSE))</f>
        <v>204054</v>
      </c>
    </row>
    <row r="39" spans="1:5" x14ac:dyDescent="0.25">
      <c r="A39" s="7" t="s">
        <v>5</v>
      </c>
      <c r="B39" s="1" t="s">
        <v>111</v>
      </c>
      <c r="C39" s="1" t="s">
        <v>112</v>
      </c>
      <c r="D39" s="3">
        <v>5601</v>
      </c>
      <c r="E39" s="8">
        <f>IF(ISERROR(VLOOKUP(D39,'julio EE1190'!$B$6:$I$351,8,FALSE)),0,VLOOKUP(D39,'julio EE1190'!$B$6:$I$351,8,FALSE))</f>
        <v>19814439</v>
      </c>
    </row>
    <row r="40" spans="1:5" x14ac:dyDescent="0.25">
      <c r="A40" s="7" t="s">
        <v>5</v>
      </c>
      <c r="B40" s="1" t="s">
        <v>114</v>
      </c>
      <c r="C40" s="1" t="s">
        <v>115</v>
      </c>
      <c r="D40" s="3">
        <v>5603</v>
      </c>
      <c r="E40" s="8">
        <f>IF(ISERROR(VLOOKUP(D40,'julio EE1190'!$B$6:$I$351,8,FALSE)),0,VLOOKUP(D40,'julio EE1190'!$B$6:$I$351,8,FALSE))</f>
        <v>9874390</v>
      </c>
    </row>
    <row r="41" spans="1:5" x14ac:dyDescent="0.25">
      <c r="A41" s="7" t="s">
        <v>5</v>
      </c>
      <c r="B41" s="1" t="s">
        <v>117</v>
      </c>
      <c r="C41" s="1" t="s">
        <v>118</v>
      </c>
      <c r="D41" s="3">
        <v>5606</v>
      </c>
      <c r="E41" s="8">
        <f>IF(ISERROR(VLOOKUP(D41,'julio EE1190'!$B$6:$I$351,8,FALSE)),0,VLOOKUP(D41,'julio EE1190'!$B$6:$I$351,8,FALSE))</f>
        <v>4260716</v>
      </c>
    </row>
    <row r="42" spans="1:5" x14ac:dyDescent="0.25">
      <c r="A42" s="7" t="s">
        <v>5</v>
      </c>
      <c r="B42" s="1" t="s">
        <v>119</v>
      </c>
      <c r="C42" s="1" t="s">
        <v>120</v>
      </c>
      <c r="D42" s="3">
        <v>5701</v>
      </c>
      <c r="E42" s="8">
        <f>IF(ISERROR(VLOOKUP(D42,'julio EE1190'!$B$6:$I$351,8,FALSE)),0,VLOOKUP(D42,'julio EE1190'!$B$6:$I$351,8,FALSE))</f>
        <v>7956441</v>
      </c>
    </row>
    <row r="43" spans="1:5" x14ac:dyDescent="0.25">
      <c r="A43" s="7" t="s">
        <v>5</v>
      </c>
      <c r="B43" s="1" t="s">
        <v>122</v>
      </c>
      <c r="C43" s="1" t="s">
        <v>123</v>
      </c>
      <c r="D43" s="3">
        <v>5703</v>
      </c>
      <c r="E43" s="8">
        <f>IF(ISERROR(VLOOKUP(D43,'julio EE1190'!$B$6:$I$351,8,FALSE)),0,VLOOKUP(D43,'julio EE1190'!$B$6:$I$351,8,FALSE))</f>
        <v>11195</v>
      </c>
    </row>
    <row r="44" spans="1:5" x14ac:dyDescent="0.25">
      <c r="A44" s="7" t="s">
        <v>5</v>
      </c>
      <c r="B44" s="1" t="s">
        <v>125</v>
      </c>
      <c r="C44" s="1" t="s">
        <v>126</v>
      </c>
      <c r="D44" s="3">
        <v>6101</v>
      </c>
      <c r="E44" s="8">
        <f>IF(ISERROR(VLOOKUP(D44,'julio EE1190'!$B$6:$I$351,8,FALSE)),0,VLOOKUP(D44,'julio EE1190'!$B$6:$I$351,8,FALSE))</f>
        <v>28503040</v>
      </c>
    </row>
    <row r="45" spans="1:5" x14ac:dyDescent="0.25">
      <c r="A45" s="7" t="s">
        <v>5</v>
      </c>
      <c r="B45" s="1" t="s">
        <v>127</v>
      </c>
      <c r="C45" s="1" t="s">
        <v>128</v>
      </c>
      <c r="D45" s="3">
        <v>6102</v>
      </c>
      <c r="E45" s="8">
        <f>IF(ISERROR(VLOOKUP(D45,'julio EE1190'!$B$6:$I$351,8,FALSE)),0,VLOOKUP(D45,'julio EE1190'!$B$6:$I$351,8,FALSE))</f>
        <v>182158</v>
      </c>
    </row>
    <row r="46" spans="1:5" x14ac:dyDescent="0.25">
      <c r="A46" s="7" t="s">
        <v>5</v>
      </c>
      <c r="B46" s="1" t="s">
        <v>130</v>
      </c>
      <c r="C46" s="1" t="s">
        <v>131</v>
      </c>
      <c r="D46" s="3">
        <v>6104</v>
      </c>
      <c r="E46" s="8">
        <f>IF(ISERROR(VLOOKUP(D46,'julio EE1190'!$B$6:$I$351,8,FALSE)),0,VLOOKUP(D46,'julio EE1190'!$B$6:$I$351,8,FALSE))</f>
        <v>3505085</v>
      </c>
    </row>
    <row r="47" spans="1:5" x14ac:dyDescent="0.25">
      <c r="A47" s="7" t="s">
        <v>5</v>
      </c>
      <c r="B47" s="1" t="s">
        <v>133</v>
      </c>
      <c r="C47" s="1" t="s">
        <v>134</v>
      </c>
      <c r="D47" s="3">
        <v>6106</v>
      </c>
      <c r="E47" s="8">
        <f>IF(ISERROR(VLOOKUP(D47,'julio EE1190'!$B$6:$I$351,8,FALSE)),0,VLOOKUP(D47,'julio EE1190'!$B$6:$I$351,8,FALSE))</f>
        <v>4668296</v>
      </c>
    </row>
    <row r="48" spans="1:5" x14ac:dyDescent="0.25">
      <c r="A48" s="7" t="s">
        <v>5</v>
      </c>
      <c r="B48" s="1" t="s">
        <v>135</v>
      </c>
      <c r="C48" s="1" t="s">
        <v>136</v>
      </c>
      <c r="D48" s="3">
        <v>6107</v>
      </c>
      <c r="E48" s="8">
        <f>IF(ISERROR(VLOOKUP(D48,'julio EE1190'!$B$6:$I$351,8,FALSE)),0,VLOOKUP(D48,'julio EE1190'!$B$6:$I$351,8,FALSE))</f>
        <v>1435171</v>
      </c>
    </row>
    <row r="49" spans="1:5" x14ac:dyDescent="0.25">
      <c r="A49" s="7" t="s">
        <v>5</v>
      </c>
      <c r="B49" s="1" t="s">
        <v>137</v>
      </c>
      <c r="C49" s="1" t="s">
        <v>138</v>
      </c>
      <c r="D49" s="3">
        <v>6108</v>
      </c>
      <c r="E49" s="8">
        <f>IF(ISERROR(VLOOKUP(D49,'julio EE1190'!$B$6:$I$351,8,FALSE)),0,VLOOKUP(D49,'julio EE1190'!$B$6:$I$351,8,FALSE))</f>
        <v>164898</v>
      </c>
    </row>
    <row r="50" spans="1:5" x14ac:dyDescent="0.25">
      <c r="A50" s="7" t="s">
        <v>5</v>
      </c>
      <c r="B50" s="1" t="s">
        <v>139</v>
      </c>
      <c r="C50" s="1" t="s">
        <v>140</v>
      </c>
      <c r="D50" s="3">
        <v>6109</v>
      </c>
      <c r="E50" s="8">
        <f>IF(ISERROR(VLOOKUP(D50,'julio EE1190'!$B$6:$I$351,8,FALSE)),0,VLOOKUP(D50,'julio EE1190'!$B$6:$I$351,8,FALSE))</f>
        <v>2596749</v>
      </c>
    </row>
    <row r="51" spans="1:5" x14ac:dyDescent="0.25">
      <c r="A51" s="7" t="s">
        <v>5</v>
      </c>
      <c r="B51" s="1" t="s">
        <v>141</v>
      </c>
      <c r="C51" s="1" t="s">
        <v>142</v>
      </c>
      <c r="D51" s="3">
        <v>6110</v>
      </c>
      <c r="E51" s="8">
        <f>IF(ISERROR(VLOOKUP(D51,'julio EE1190'!$B$6:$I$351,8,FALSE)),0,VLOOKUP(D51,'julio EE1190'!$B$6:$I$351,8,FALSE))</f>
        <v>3356846</v>
      </c>
    </row>
    <row r="52" spans="1:5" x14ac:dyDescent="0.25">
      <c r="A52" s="7" t="s">
        <v>5</v>
      </c>
      <c r="B52" s="1" t="s">
        <v>143</v>
      </c>
      <c r="C52" s="1" t="s">
        <v>144</v>
      </c>
      <c r="D52" s="3">
        <v>6111</v>
      </c>
      <c r="E52" s="8">
        <f>IF(ISERROR(VLOOKUP(D52,'julio EE1190'!$B$6:$I$351,8,FALSE)),0,VLOOKUP(D52,'julio EE1190'!$B$6:$I$351,8,FALSE))</f>
        <v>138662</v>
      </c>
    </row>
    <row r="53" spans="1:5" x14ac:dyDescent="0.25">
      <c r="A53" s="7" t="s">
        <v>5</v>
      </c>
      <c r="B53" s="1" t="s">
        <v>145</v>
      </c>
      <c r="C53" s="1" t="s">
        <v>146</v>
      </c>
      <c r="D53" s="3">
        <v>6112</v>
      </c>
      <c r="E53" s="8">
        <f>IF(ISERROR(VLOOKUP(D53,'julio EE1190'!$B$6:$I$351,8,FALSE)),0,VLOOKUP(D53,'julio EE1190'!$B$6:$I$351,8,FALSE))</f>
        <v>5770142</v>
      </c>
    </row>
    <row r="54" spans="1:5" x14ac:dyDescent="0.25">
      <c r="A54" s="7" t="s">
        <v>5</v>
      </c>
      <c r="B54" s="1" t="s">
        <v>147</v>
      </c>
      <c r="C54" s="1" t="s">
        <v>148</v>
      </c>
      <c r="D54" s="3">
        <v>6113</v>
      </c>
      <c r="E54" s="8">
        <f>IF(ISERROR(VLOOKUP(D54,'julio EE1190'!$B$6:$I$351,8,FALSE)),0,VLOOKUP(D54,'julio EE1190'!$B$6:$I$351,8,FALSE))</f>
        <v>1379667</v>
      </c>
    </row>
    <row r="55" spans="1:5" x14ac:dyDescent="0.25">
      <c r="A55" s="7" t="s">
        <v>5</v>
      </c>
      <c r="B55" s="1" t="s">
        <v>150</v>
      </c>
      <c r="C55" s="1" t="s">
        <v>151</v>
      </c>
      <c r="D55" s="3">
        <v>6115</v>
      </c>
      <c r="E55" s="8">
        <f>IF(ISERROR(VLOOKUP(D55,'julio EE1190'!$B$6:$I$351,8,FALSE)),0,VLOOKUP(D55,'julio EE1190'!$B$6:$I$351,8,FALSE))</f>
        <v>1727896</v>
      </c>
    </row>
    <row r="56" spans="1:5" x14ac:dyDescent="0.25">
      <c r="A56" s="7" t="s">
        <v>5</v>
      </c>
      <c r="B56" s="1" t="s">
        <v>152</v>
      </c>
      <c r="C56" s="1" t="s">
        <v>153</v>
      </c>
      <c r="D56" s="3">
        <v>6116</v>
      </c>
      <c r="E56" s="8">
        <f>IF(ISERROR(VLOOKUP(D56,'julio EE1190'!$B$6:$I$351,8,FALSE)),0,VLOOKUP(D56,'julio EE1190'!$B$6:$I$351,8,FALSE))</f>
        <v>1421680</v>
      </c>
    </row>
    <row r="57" spans="1:5" x14ac:dyDescent="0.25">
      <c r="A57" s="7" t="s">
        <v>5</v>
      </c>
      <c r="B57" s="1" t="s">
        <v>156</v>
      </c>
      <c r="C57" s="1" t="s">
        <v>157</v>
      </c>
      <c r="D57" s="3">
        <v>6202</v>
      </c>
      <c r="E57" s="8">
        <f>IF(ISERROR(VLOOKUP(D57,'julio EE1190'!$B$6:$I$351,8,FALSE)),0,VLOOKUP(D57,'julio EE1190'!$B$6:$I$351,8,FALSE))</f>
        <v>264858</v>
      </c>
    </row>
    <row r="58" spans="1:5" x14ac:dyDescent="0.25">
      <c r="A58" s="7" t="s">
        <v>5</v>
      </c>
      <c r="B58" s="1" t="s">
        <v>159</v>
      </c>
      <c r="C58" s="1" t="s">
        <v>160</v>
      </c>
      <c r="D58" s="3">
        <v>6204</v>
      </c>
      <c r="E58" s="8">
        <f>IF(ISERROR(VLOOKUP(D58,'julio EE1190'!$B$6:$I$351,8,FALSE)),0,VLOOKUP(D58,'julio EE1190'!$B$6:$I$351,8,FALSE))</f>
        <v>388250</v>
      </c>
    </row>
    <row r="59" spans="1:5" x14ac:dyDescent="0.25">
      <c r="A59" s="7" t="s">
        <v>5</v>
      </c>
      <c r="B59" s="1" t="s">
        <v>161</v>
      </c>
      <c r="C59" s="1" t="s">
        <v>162</v>
      </c>
      <c r="D59" s="3">
        <v>6205</v>
      </c>
      <c r="E59" s="8">
        <f>IF(ISERROR(VLOOKUP(D59,'julio EE1190'!$B$6:$I$351,8,FALSE)),0,VLOOKUP(D59,'julio EE1190'!$B$6:$I$351,8,FALSE))</f>
        <v>12981443</v>
      </c>
    </row>
    <row r="60" spans="1:5" x14ac:dyDescent="0.25">
      <c r="A60" s="7" t="s">
        <v>5</v>
      </c>
      <c r="B60" s="1" t="s">
        <v>164</v>
      </c>
      <c r="C60" s="1" t="s">
        <v>165</v>
      </c>
      <c r="D60" s="3">
        <v>6207</v>
      </c>
      <c r="E60" s="8">
        <f>IF(ISERROR(VLOOKUP(D60,'julio EE1190'!$B$6:$I$351,8,FALSE)),0,VLOOKUP(D60,'julio EE1190'!$B$6:$I$351,8,FALSE))</f>
        <v>2174532</v>
      </c>
    </row>
    <row r="61" spans="1:5" x14ac:dyDescent="0.25">
      <c r="A61" s="7" t="s">
        <v>5</v>
      </c>
      <c r="B61" s="1" t="s">
        <v>166</v>
      </c>
      <c r="C61" s="1" t="s">
        <v>167</v>
      </c>
      <c r="D61" s="3">
        <v>6208</v>
      </c>
      <c r="E61" s="8">
        <f>IF(ISERROR(VLOOKUP(D61,'julio EE1190'!$B$6:$I$351,8,FALSE)),0,VLOOKUP(D61,'julio EE1190'!$B$6:$I$351,8,FALSE))</f>
        <v>10485601</v>
      </c>
    </row>
    <row r="62" spans="1:5" x14ac:dyDescent="0.25">
      <c r="A62" s="7" t="s">
        <v>5</v>
      </c>
      <c r="B62" s="1" t="s">
        <v>168</v>
      </c>
      <c r="C62" s="1" t="s">
        <v>169</v>
      </c>
      <c r="D62" s="3">
        <v>6209</v>
      </c>
      <c r="E62" s="8">
        <f>IF(ISERROR(VLOOKUP(D62,'julio EE1190'!$B$6:$I$351,8,FALSE)),0,VLOOKUP(D62,'julio EE1190'!$B$6:$I$351,8,FALSE))</f>
        <v>10705070</v>
      </c>
    </row>
    <row r="63" spans="1:5" x14ac:dyDescent="0.25">
      <c r="A63" s="7" t="s">
        <v>5</v>
      </c>
      <c r="B63" s="1" t="s">
        <v>170</v>
      </c>
      <c r="C63" s="1" t="s">
        <v>171</v>
      </c>
      <c r="D63" s="3">
        <v>6214</v>
      </c>
      <c r="E63" s="8">
        <f>IF(ISERROR(VLOOKUP(D63,'julio EE1190'!$B$6:$I$351,8,FALSE)),0,VLOOKUP(D63,'julio EE1190'!$B$6:$I$351,8,FALSE))</f>
        <v>608548</v>
      </c>
    </row>
    <row r="64" spans="1:5" x14ac:dyDescent="0.25">
      <c r="A64" s="7" t="s">
        <v>5</v>
      </c>
      <c r="B64" s="1" t="s">
        <v>172</v>
      </c>
      <c r="C64" s="1" t="s">
        <v>173</v>
      </c>
      <c r="D64" s="3">
        <v>6301</v>
      </c>
      <c r="E64" s="8">
        <f>IF(ISERROR(VLOOKUP(D64,'julio EE1190'!$B$6:$I$351,8,FALSE)),0,VLOOKUP(D64,'julio EE1190'!$B$6:$I$351,8,FALSE))</f>
        <v>5149851</v>
      </c>
    </row>
    <row r="65" spans="1:5" x14ac:dyDescent="0.25">
      <c r="A65" s="7" t="s">
        <v>5</v>
      </c>
      <c r="B65" s="1" t="s">
        <v>176</v>
      </c>
      <c r="C65" s="1" t="s">
        <v>177</v>
      </c>
      <c r="D65" s="3">
        <v>6304</v>
      </c>
      <c r="E65" s="8">
        <f>IF(ISERROR(VLOOKUP(D65,'julio EE1190'!$B$6:$I$351,8,FALSE)),0,VLOOKUP(D65,'julio EE1190'!$B$6:$I$351,8,FALSE))</f>
        <v>504028</v>
      </c>
    </row>
    <row r="66" spans="1:5" x14ac:dyDescent="0.25">
      <c r="A66" s="7" t="s">
        <v>5</v>
      </c>
      <c r="B66" s="1" t="s">
        <v>179</v>
      </c>
      <c r="C66" s="1" t="s">
        <v>180</v>
      </c>
      <c r="D66" s="3">
        <v>7101</v>
      </c>
      <c r="E66" s="8">
        <f>IF(ISERROR(VLOOKUP(D66,'julio EE1190'!$B$6:$I$351,8,FALSE)),0,VLOOKUP(D66,'julio EE1190'!$B$6:$I$351,8,FALSE))</f>
        <v>17156935</v>
      </c>
    </row>
    <row r="67" spans="1:5" x14ac:dyDescent="0.25">
      <c r="A67" s="7" t="s">
        <v>5</v>
      </c>
      <c r="B67" s="1" t="s">
        <v>181</v>
      </c>
      <c r="C67" s="1" t="s">
        <v>182</v>
      </c>
      <c r="D67" s="3">
        <v>7102</v>
      </c>
      <c r="E67" s="8">
        <f>IF(ISERROR(VLOOKUP(D67,'julio EE1190'!$B$6:$I$351,8,FALSE)),0,VLOOKUP(D67,'julio EE1190'!$B$6:$I$351,8,FALSE))</f>
        <v>11970356</v>
      </c>
    </row>
    <row r="68" spans="1:5" x14ac:dyDescent="0.25">
      <c r="A68" s="7" t="s">
        <v>5</v>
      </c>
      <c r="B68" s="1" t="s">
        <v>183</v>
      </c>
      <c r="C68" s="1" t="s">
        <v>184</v>
      </c>
      <c r="D68" s="3">
        <v>7103</v>
      </c>
      <c r="E68" s="8">
        <f>IF(ISERROR(VLOOKUP(D68,'julio EE1190'!$B$6:$I$351,8,FALSE)),0,VLOOKUP(D68,'julio EE1190'!$B$6:$I$351,8,FALSE))</f>
        <v>2319532</v>
      </c>
    </row>
    <row r="69" spans="1:5" x14ac:dyDescent="0.25">
      <c r="A69" s="7" t="s">
        <v>5</v>
      </c>
      <c r="B69" s="1" t="s">
        <v>185</v>
      </c>
      <c r="C69" s="1" t="s">
        <v>186</v>
      </c>
      <c r="D69" s="3">
        <v>7104</v>
      </c>
      <c r="E69" s="8">
        <f>IF(ISERROR(VLOOKUP(D69,'julio EE1190'!$B$6:$I$351,8,FALSE)),0,VLOOKUP(D69,'julio EE1190'!$B$6:$I$351,8,FALSE))</f>
        <v>860120</v>
      </c>
    </row>
    <row r="70" spans="1:5" x14ac:dyDescent="0.25">
      <c r="A70" s="7" t="s">
        <v>5</v>
      </c>
      <c r="B70" s="1" t="s">
        <v>187</v>
      </c>
      <c r="C70" s="1" t="s">
        <v>188</v>
      </c>
      <c r="D70" s="3">
        <v>7105</v>
      </c>
      <c r="E70" s="8">
        <f>IF(ISERROR(VLOOKUP(D70,'julio EE1190'!$B$6:$I$351,8,FALSE)),0,VLOOKUP(D70,'julio EE1190'!$B$6:$I$351,8,FALSE))</f>
        <v>1657178</v>
      </c>
    </row>
    <row r="71" spans="1:5" x14ac:dyDescent="0.25">
      <c r="A71" s="7" t="s">
        <v>5</v>
      </c>
      <c r="B71" s="1" t="s">
        <v>189</v>
      </c>
      <c r="C71" s="1" t="s">
        <v>190</v>
      </c>
      <c r="D71" s="3">
        <v>7106</v>
      </c>
      <c r="E71" s="8">
        <f>IF(ISERROR(VLOOKUP(D71,'julio EE1190'!$B$6:$I$351,8,FALSE)),0,VLOOKUP(D71,'julio EE1190'!$B$6:$I$351,8,FALSE))</f>
        <v>4227708</v>
      </c>
    </row>
    <row r="72" spans="1:5" x14ac:dyDescent="0.25">
      <c r="A72" s="7" t="s">
        <v>5</v>
      </c>
      <c r="B72" s="1" t="s">
        <v>191</v>
      </c>
      <c r="C72" s="1" t="s">
        <v>192</v>
      </c>
      <c r="D72" s="3">
        <v>7107</v>
      </c>
      <c r="E72" s="8">
        <f>IF(ISERROR(VLOOKUP(D72,'julio EE1190'!$B$6:$I$351,8,FALSE)),0,VLOOKUP(D72,'julio EE1190'!$B$6:$I$351,8,FALSE))</f>
        <v>1327827</v>
      </c>
    </row>
    <row r="73" spans="1:5" x14ac:dyDescent="0.25">
      <c r="A73" s="7" t="s">
        <v>5</v>
      </c>
      <c r="B73" s="1" t="s">
        <v>193</v>
      </c>
      <c r="C73" s="1" t="s">
        <v>194</v>
      </c>
      <c r="D73" s="3">
        <v>7108</v>
      </c>
      <c r="E73" s="8">
        <f>IF(ISERROR(VLOOKUP(D73,'julio EE1190'!$B$6:$I$351,8,FALSE)),0,VLOOKUP(D73,'julio EE1190'!$B$6:$I$351,8,FALSE))</f>
        <v>8933260</v>
      </c>
    </row>
    <row r="74" spans="1:5" x14ac:dyDescent="0.25">
      <c r="A74" s="7" t="s">
        <v>5</v>
      </c>
      <c r="B74" s="1" t="s">
        <v>195</v>
      </c>
      <c r="C74" s="1" t="s">
        <v>196</v>
      </c>
      <c r="D74" s="3">
        <v>7109</v>
      </c>
      <c r="E74" s="8">
        <f>IF(ISERROR(VLOOKUP(D74,'julio EE1190'!$B$6:$I$351,8,FALSE)),0,VLOOKUP(D74,'julio EE1190'!$B$6:$I$351,8,FALSE))</f>
        <v>4276351</v>
      </c>
    </row>
    <row r="75" spans="1:5" x14ac:dyDescent="0.25">
      <c r="A75" s="7" t="s">
        <v>5</v>
      </c>
      <c r="B75" s="1" t="s">
        <v>197</v>
      </c>
      <c r="C75" s="1" t="s">
        <v>198</v>
      </c>
      <c r="D75" s="3">
        <v>7201</v>
      </c>
      <c r="E75" s="8">
        <f>IF(ISERROR(VLOOKUP(D75,'julio EE1190'!$B$6:$I$351,8,FALSE)),0,VLOOKUP(D75,'julio EE1190'!$B$6:$I$351,8,FALSE))</f>
        <v>32436790</v>
      </c>
    </row>
    <row r="76" spans="1:5" x14ac:dyDescent="0.25">
      <c r="A76" s="7" t="s">
        <v>5</v>
      </c>
      <c r="B76" s="1" t="s">
        <v>199</v>
      </c>
      <c r="C76" s="1" t="s">
        <v>200</v>
      </c>
      <c r="D76" s="3">
        <v>7202</v>
      </c>
      <c r="E76" s="8">
        <f>IF(ISERROR(VLOOKUP(D76,'julio EE1190'!$B$6:$I$351,8,FALSE)),0,VLOOKUP(D76,'julio EE1190'!$B$6:$I$351,8,FALSE))</f>
        <v>9717084</v>
      </c>
    </row>
    <row r="77" spans="1:5" x14ac:dyDescent="0.25">
      <c r="A77" s="7" t="s">
        <v>5</v>
      </c>
      <c r="B77" s="1" t="s">
        <v>201</v>
      </c>
      <c r="C77" s="1" t="s">
        <v>202</v>
      </c>
      <c r="D77" s="3">
        <v>7203</v>
      </c>
      <c r="E77" s="8">
        <f>IF(ISERROR(VLOOKUP(D77,'julio EE1190'!$B$6:$I$351,8,FALSE)),0,VLOOKUP(D77,'julio EE1190'!$B$6:$I$351,8,FALSE))</f>
        <v>854191</v>
      </c>
    </row>
    <row r="78" spans="1:5" x14ac:dyDescent="0.25">
      <c r="A78" s="7" t="s">
        <v>5</v>
      </c>
      <c r="B78" s="1" t="s">
        <v>203</v>
      </c>
      <c r="C78" s="1" t="s">
        <v>204</v>
      </c>
      <c r="D78" s="3">
        <v>7204</v>
      </c>
      <c r="E78" s="8">
        <f>IF(ISERROR(VLOOKUP(D78,'julio EE1190'!$B$6:$I$351,8,FALSE)),0,VLOOKUP(D78,'julio EE1190'!$B$6:$I$351,8,FALSE))</f>
        <v>4956443</v>
      </c>
    </row>
    <row r="79" spans="1:5" x14ac:dyDescent="0.25">
      <c r="A79" s="7" t="s">
        <v>5</v>
      </c>
      <c r="B79" s="1" t="s">
        <v>205</v>
      </c>
      <c r="C79" s="1" t="s">
        <v>206</v>
      </c>
      <c r="D79" s="3">
        <v>7205</v>
      </c>
      <c r="E79" s="8">
        <f>IF(ISERROR(VLOOKUP(D79,'julio EE1190'!$B$6:$I$351,8,FALSE)),0,VLOOKUP(D79,'julio EE1190'!$B$6:$I$351,8,FALSE))</f>
        <v>1790808</v>
      </c>
    </row>
    <row r="80" spans="1:5" x14ac:dyDescent="0.25">
      <c r="A80" s="7" t="s">
        <v>5</v>
      </c>
      <c r="B80" s="1" t="s">
        <v>207</v>
      </c>
      <c r="C80" s="1" t="s">
        <v>208</v>
      </c>
      <c r="D80" s="3">
        <v>7206</v>
      </c>
      <c r="E80" s="8">
        <f>IF(ISERROR(VLOOKUP(D80,'julio EE1190'!$B$6:$I$351,8,FALSE)),0,VLOOKUP(D80,'julio EE1190'!$B$6:$I$351,8,FALSE))</f>
        <v>14843254</v>
      </c>
    </row>
    <row r="81" spans="1:5" x14ac:dyDescent="0.25">
      <c r="A81" s="7" t="s">
        <v>5</v>
      </c>
      <c r="B81" s="1" t="s">
        <v>209</v>
      </c>
      <c r="C81" s="1" t="s">
        <v>210</v>
      </c>
      <c r="D81" s="3">
        <v>7207</v>
      </c>
      <c r="E81" s="8">
        <f>IF(ISERROR(VLOOKUP(D81,'julio EE1190'!$B$6:$I$351,8,FALSE)),0,VLOOKUP(D81,'julio EE1190'!$B$6:$I$351,8,FALSE))</f>
        <v>1324605</v>
      </c>
    </row>
    <row r="82" spans="1:5" x14ac:dyDescent="0.25">
      <c r="A82" s="7" t="s">
        <v>5</v>
      </c>
      <c r="B82" s="1" t="s">
        <v>211</v>
      </c>
      <c r="C82" s="1" t="s">
        <v>212</v>
      </c>
      <c r="D82" s="3">
        <v>7208</v>
      </c>
      <c r="E82" s="8">
        <f>IF(ISERROR(VLOOKUP(D82,'julio EE1190'!$B$6:$I$351,8,FALSE)),0,VLOOKUP(D82,'julio EE1190'!$B$6:$I$351,8,FALSE))</f>
        <v>12500993</v>
      </c>
    </row>
    <row r="83" spans="1:5" x14ac:dyDescent="0.25">
      <c r="A83" s="7" t="s">
        <v>5</v>
      </c>
      <c r="B83" s="1" t="s">
        <v>213</v>
      </c>
      <c r="C83" s="1" t="s">
        <v>214</v>
      </c>
      <c r="D83" s="3">
        <v>7209</v>
      </c>
      <c r="E83" s="8">
        <f>IF(ISERROR(VLOOKUP(D83,'julio EE1190'!$B$6:$I$351,8,FALSE)),0,VLOOKUP(D83,'julio EE1190'!$B$6:$I$351,8,FALSE))</f>
        <v>2614468</v>
      </c>
    </row>
    <row r="84" spans="1:5" x14ac:dyDescent="0.25">
      <c r="A84" s="7" t="s">
        <v>5</v>
      </c>
      <c r="B84" s="1" t="s">
        <v>215</v>
      </c>
      <c r="C84" s="1" t="s">
        <v>216</v>
      </c>
      <c r="D84" s="3">
        <v>7210</v>
      </c>
      <c r="E84" s="8">
        <f>IF(ISERROR(VLOOKUP(D84,'julio EE1190'!$B$6:$I$351,8,FALSE)),0,VLOOKUP(D84,'julio EE1190'!$B$6:$I$351,8,FALSE))</f>
        <v>1403738</v>
      </c>
    </row>
    <row r="85" spans="1:5" x14ac:dyDescent="0.25">
      <c r="A85" s="7" t="s">
        <v>5</v>
      </c>
      <c r="B85" s="1" t="s">
        <v>217</v>
      </c>
      <c r="C85" s="1" t="s">
        <v>218</v>
      </c>
      <c r="D85" s="3">
        <v>7301</v>
      </c>
      <c r="E85" s="8">
        <f>IF(ISERROR(VLOOKUP(D85,'julio EE1190'!$B$6:$I$351,8,FALSE)),0,VLOOKUP(D85,'julio EE1190'!$B$6:$I$351,8,FALSE))</f>
        <v>29949633</v>
      </c>
    </row>
    <row r="86" spans="1:5" x14ac:dyDescent="0.25">
      <c r="A86" s="7" t="s">
        <v>5</v>
      </c>
      <c r="B86" s="1" t="s">
        <v>219</v>
      </c>
      <c r="C86" s="1" t="s">
        <v>220</v>
      </c>
      <c r="D86" s="3">
        <v>7302</v>
      </c>
      <c r="E86" s="8">
        <f>IF(ISERROR(VLOOKUP(D86,'julio EE1190'!$B$6:$I$351,8,FALSE)),0,VLOOKUP(D86,'julio EE1190'!$B$6:$I$351,8,FALSE))</f>
        <v>4277851</v>
      </c>
    </row>
    <row r="87" spans="1:5" x14ac:dyDescent="0.25">
      <c r="A87" s="7" t="s">
        <v>5</v>
      </c>
      <c r="B87" s="1" t="s">
        <v>221</v>
      </c>
      <c r="C87" s="1" t="s">
        <v>222</v>
      </c>
      <c r="D87" s="3">
        <v>7303</v>
      </c>
      <c r="E87" s="8">
        <f>IF(ISERROR(VLOOKUP(D87,'julio EE1190'!$B$6:$I$351,8,FALSE)),0,VLOOKUP(D87,'julio EE1190'!$B$6:$I$351,8,FALSE))</f>
        <v>11266746</v>
      </c>
    </row>
    <row r="88" spans="1:5" x14ac:dyDescent="0.25">
      <c r="A88" s="7" t="s">
        <v>5</v>
      </c>
      <c r="B88" s="1" t="s">
        <v>223</v>
      </c>
      <c r="C88" s="1" t="s">
        <v>224</v>
      </c>
      <c r="D88" s="3">
        <v>7304</v>
      </c>
      <c r="E88" s="8">
        <f>IF(ISERROR(VLOOKUP(D88,'julio EE1190'!$B$6:$I$351,8,FALSE)),0,VLOOKUP(D88,'julio EE1190'!$B$6:$I$351,8,FALSE))</f>
        <v>9628746</v>
      </c>
    </row>
    <row r="89" spans="1:5" x14ac:dyDescent="0.25">
      <c r="A89" s="7" t="s">
        <v>5</v>
      </c>
      <c r="B89" s="1" t="s">
        <v>225</v>
      </c>
      <c r="C89" s="1" t="s">
        <v>226</v>
      </c>
      <c r="D89" s="3">
        <v>7305</v>
      </c>
      <c r="E89" s="8">
        <f>IF(ISERROR(VLOOKUP(D89,'julio EE1190'!$B$6:$I$351,8,FALSE)),0,VLOOKUP(D89,'julio EE1190'!$B$6:$I$351,8,FALSE))</f>
        <v>6414894</v>
      </c>
    </row>
    <row r="90" spans="1:5" x14ac:dyDescent="0.25">
      <c r="A90" s="7" t="s">
        <v>5</v>
      </c>
      <c r="B90" s="1" t="s">
        <v>227</v>
      </c>
      <c r="C90" s="1" t="s">
        <v>228</v>
      </c>
      <c r="D90" s="3">
        <v>7306</v>
      </c>
      <c r="E90" s="8">
        <f>IF(ISERROR(VLOOKUP(D90,'julio EE1190'!$B$6:$I$351,8,FALSE)),0,VLOOKUP(D90,'julio EE1190'!$B$6:$I$351,8,FALSE))</f>
        <v>3192172</v>
      </c>
    </row>
    <row r="91" spans="1:5" x14ac:dyDescent="0.25">
      <c r="A91" s="7" t="s">
        <v>5</v>
      </c>
      <c r="B91" s="1" t="s">
        <v>229</v>
      </c>
      <c r="C91" s="1" t="s">
        <v>230</v>
      </c>
      <c r="D91" s="3">
        <v>7309</v>
      </c>
      <c r="E91" s="8">
        <f>IF(ISERROR(VLOOKUP(D91,'julio EE1190'!$B$6:$I$351,8,FALSE)),0,VLOOKUP(D91,'julio EE1190'!$B$6:$I$351,8,FALSE))</f>
        <v>3490048</v>
      </c>
    </row>
    <row r="92" spans="1:5" x14ac:dyDescent="0.25">
      <c r="A92" s="7" t="s">
        <v>5</v>
      </c>
      <c r="B92" s="1" t="s">
        <v>231</v>
      </c>
      <c r="C92" s="1" t="s">
        <v>232</v>
      </c>
      <c r="D92" s="3">
        <v>7310</v>
      </c>
      <c r="E92" s="8">
        <f>IF(ISERROR(VLOOKUP(D92,'julio EE1190'!$B$6:$I$351,8,FALSE)),0,VLOOKUP(D92,'julio EE1190'!$B$6:$I$351,8,FALSE))</f>
        <v>12594354</v>
      </c>
    </row>
    <row r="93" spans="1:5" x14ac:dyDescent="0.25">
      <c r="A93" s="7" t="s">
        <v>5</v>
      </c>
      <c r="B93" s="1" t="s">
        <v>233</v>
      </c>
      <c r="C93" s="1" t="s">
        <v>234</v>
      </c>
      <c r="D93" s="3">
        <v>7401</v>
      </c>
      <c r="E93" s="8">
        <f>IF(ISERROR(VLOOKUP(D93,'julio EE1190'!$B$6:$I$351,8,FALSE)),0,VLOOKUP(D93,'julio EE1190'!$B$6:$I$351,8,FALSE))</f>
        <v>8837993</v>
      </c>
    </row>
    <row r="94" spans="1:5" x14ac:dyDescent="0.25">
      <c r="A94" s="7" t="s">
        <v>5</v>
      </c>
      <c r="B94" s="1" t="s">
        <v>235</v>
      </c>
      <c r="C94" s="1" t="s">
        <v>236</v>
      </c>
      <c r="D94" s="3">
        <v>7402</v>
      </c>
      <c r="E94" s="8">
        <f>IF(ISERROR(VLOOKUP(D94,'julio EE1190'!$B$6:$I$351,8,FALSE)),0,VLOOKUP(D94,'julio EE1190'!$B$6:$I$351,8,FALSE))</f>
        <v>6562695</v>
      </c>
    </row>
    <row r="95" spans="1:5" x14ac:dyDescent="0.25">
      <c r="A95" s="7" t="s">
        <v>5</v>
      </c>
      <c r="B95" s="1" t="s">
        <v>237</v>
      </c>
      <c r="C95" s="1" t="s">
        <v>238</v>
      </c>
      <c r="D95" s="3">
        <v>7403</v>
      </c>
      <c r="E95" s="8">
        <f>IF(ISERROR(VLOOKUP(D95,'julio EE1190'!$B$6:$I$351,8,FALSE)),0,VLOOKUP(D95,'julio EE1190'!$B$6:$I$351,8,FALSE))</f>
        <v>5195928</v>
      </c>
    </row>
    <row r="96" spans="1:5" x14ac:dyDescent="0.25">
      <c r="A96" s="7" t="s">
        <v>5</v>
      </c>
      <c r="B96" s="1" t="s">
        <v>239</v>
      </c>
      <c r="C96" s="1" t="s">
        <v>240</v>
      </c>
      <c r="D96" s="3">
        <v>8201</v>
      </c>
      <c r="E96" s="8">
        <f>IF(ISERROR(VLOOKUP(D96,'julio EE1190'!$B$6:$I$351,8,FALSE)),0,VLOOKUP(D96,'julio EE1190'!$B$6:$I$351,8,FALSE))</f>
        <v>7111727</v>
      </c>
    </row>
    <row r="97" spans="1:7" x14ac:dyDescent="0.25">
      <c r="A97" s="7" t="s">
        <v>5</v>
      </c>
      <c r="B97" s="1" t="s">
        <v>241</v>
      </c>
      <c r="C97" s="1" t="s">
        <v>242</v>
      </c>
      <c r="D97" s="3">
        <v>8202</v>
      </c>
      <c r="E97" s="8">
        <f>IF(ISERROR(VLOOKUP(D97,'julio EE1190'!$B$6:$I$351,8,FALSE)),0,VLOOKUP(D97,'julio EE1190'!$B$6:$I$351,8,FALSE))</f>
        <v>3114401</v>
      </c>
    </row>
    <row r="98" spans="1:7" x14ac:dyDescent="0.25">
      <c r="A98" s="7" t="s">
        <v>5</v>
      </c>
      <c r="B98" s="1" t="s">
        <v>243</v>
      </c>
      <c r="C98" s="1" t="s">
        <v>244</v>
      </c>
      <c r="D98" s="3">
        <v>8203</v>
      </c>
      <c r="E98" s="8">
        <f>IF(ISERROR(VLOOKUP(D98,'julio EE1190'!$B$6:$I$351,8,FALSE)),0,VLOOKUP(D98,'julio EE1190'!$B$6:$I$351,8,FALSE))</f>
        <v>836332</v>
      </c>
    </row>
    <row r="99" spans="1:7" x14ac:dyDescent="0.25">
      <c r="A99" s="7" t="s">
        <v>5</v>
      </c>
      <c r="B99" s="1" t="s">
        <v>246</v>
      </c>
      <c r="C99" s="1" t="s">
        <v>247</v>
      </c>
      <c r="D99" s="3">
        <v>8205</v>
      </c>
      <c r="E99" s="8">
        <f>IF(ISERROR(VLOOKUP(D99,'julio EE1190'!$B$6:$I$351,8,FALSE)),0,VLOOKUP(D99,'julio EE1190'!$B$6:$I$351,8,FALSE))</f>
        <v>8117484</v>
      </c>
    </row>
    <row r="100" spans="1:7" x14ac:dyDescent="0.25">
      <c r="A100" s="7" t="s">
        <v>5</v>
      </c>
      <c r="B100" s="1" t="s">
        <v>248</v>
      </c>
      <c r="C100" s="1" t="s">
        <v>249</v>
      </c>
      <c r="D100" s="3">
        <v>8206</v>
      </c>
      <c r="E100" s="8">
        <f>IF(ISERROR(VLOOKUP(D100,'julio EE1190'!$B$6:$I$351,8,FALSE)),0,VLOOKUP(D100,'julio EE1190'!$B$6:$I$351,8,FALSE))</f>
        <v>8373830</v>
      </c>
    </row>
    <row r="101" spans="1:7" x14ac:dyDescent="0.25">
      <c r="A101" s="7" t="s">
        <v>5</v>
      </c>
      <c r="B101" s="1" t="s">
        <v>250</v>
      </c>
      <c r="C101" s="1" t="s">
        <v>251</v>
      </c>
      <c r="D101" s="3">
        <v>8207</v>
      </c>
      <c r="E101" s="8">
        <f>IF(ISERROR(VLOOKUP(D101,'julio EE1190'!$B$6:$I$351,8,FALSE)),0,VLOOKUP(D101,'julio EE1190'!$B$6:$I$351,8,FALSE))</f>
        <v>15814592</v>
      </c>
    </row>
    <row r="102" spans="1:7" x14ac:dyDescent="0.25">
      <c r="A102" s="7" t="s">
        <v>5</v>
      </c>
      <c r="B102" s="1" t="s">
        <v>252</v>
      </c>
      <c r="C102" s="1" t="s">
        <v>253</v>
      </c>
      <c r="D102" s="3">
        <v>8208</v>
      </c>
      <c r="E102" s="8">
        <f>IF(ISERROR(VLOOKUP(D102,'julio EE1190'!$B$6:$I$351,8,FALSE)),0,VLOOKUP(D102,'julio EE1190'!$B$6:$I$351,8,FALSE))</f>
        <v>19678308</v>
      </c>
    </row>
    <row r="103" spans="1:7" x14ac:dyDescent="0.25">
      <c r="A103" s="7" t="s">
        <v>5</v>
      </c>
      <c r="B103" s="1" t="s">
        <v>254</v>
      </c>
      <c r="C103" s="1" t="s">
        <v>255</v>
      </c>
      <c r="D103" s="3">
        <v>8209</v>
      </c>
      <c r="E103" s="8">
        <f>IF(ISERROR(VLOOKUP(D103,'julio EE1190'!$B$6:$I$351,8,FALSE)),0,VLOOKUP(D103,'julio EE1190'!$B$6:$I$351,8,FALSE))</f>
        <v>6706568</v>
      </c>
    </row>
    <row r="104" spans="1:7" x14ac:dyDescent="0.25">
      <c r="A104" s="7" t="s">
        <v>5</v>
      </c>
      <c r="B104" s="1" t="s">
        <v>256</v>
      </c>
      <c r="C104" s="1" t="s">
        <v>257</v>
      </c>
      <c r="D104" s="3">
        <v>8210</v>
      </c>
      <c r="E104" s="8">
        <f>IF(ISERROR(VLOOKUP(D104,'julio EE1190'!$B$6:$I$351,8,FALSE)),0,VLOOKUP(D104,'julio EE1190'!$B$6:$I$351,8,FALSE))</f>
        <v>15769435</v>
      </c>
    </row>
    <row r="105" spans="1:7" x14ac:dyDescent="0.25">
      <c r="A105" s="7" t="s">
        <v>5</v>
      </c>
      <c r="B105" s="1" t="s">
        <v>258</v>
      </c>
      <c r="C105" s="9" t="s">
        <v>259</v>
      </c>
      <c r="D105" s="3">
        <v>8211</v>
      </c>
      <c r="E105" s="8">
        <f>IF(ISERROR(VLOOKUP(D105,'julio EE1190'!$B$6:$I$351,8,FALSE)),0,VLOOKUP(D105,'julio EE1190'!$B$6:$I$351,8,FALSE))</f>
        <v>5816040</v>
      </c>
    </row>
    <row r="106" spans="1:7" x14ac:dyDescent="0.25">
      <c r="A106" s="7" t="s">
        <v>5</v>
      </c>
      <c r="B106" s="1" t="s">
        <v>260</v>
      </c>
      <c r="C106" s="1" t="s">
        <v>261</v>
      </c>
      <c r="D106" s="3">
        <v>8212</v>
      </c>
      <c r="E106" s="8">
        <f>IF(ISERROR(VLOOKUP(D106,'julio EE1190'!$B$6:$I$351,8,FALSE)),0,VLOOKUP(D106,'julio EE1190'!$B$6:$I$351,8,FALSE))</f>
        <v>34764275</v>
      </c>
    </row>
    <row r="107" spans="1:7" x14ac:dyDescent="0.25">
      <c r="A107" s="7" t="s">
        <v>5</v>
      </c>
      <c r="B107" s="1" t="s">
        <v>262</v>
      </c>
      <c r="C107" s="1" t="s">
        <v>263</v>
      </c>
      <c r="D107" s="3">
        <v>8301</v>
      </c>
      <c r="E107" s="8">
        <f>IF(ISERROR(VLOOKUP(D107,'julio EE1190'!$B$6:$I$351,8,FALSE)),0,VLOOKUP(D107,'julio EE1190'!$B$6:$I$351,8,FALSE))</f>
        <v>7306797</v>
      </c>
    </row>
    <row r="108" spans="1:7" x14ac:dyDescent="0.25">
      <c r="A108" s="7" t="s">
        <v>5</v>
      </c>
      <c r="B108" s="1" t="s">
        <v>264</v>
      </c>
      <c r="C108" s="1" t="s">
        <v>265</v>
      </c>
      <c r="D108" s="3">
        <v>8302</v>
      </c>
      <c r="E108" s="8">
        <f>IF(ISERROR(VLOOKUP(D108,'julio EE1190'!$B$6:$I$351,8,FALSE)),0,VLOOKUP(D108,'julio EE1190'!$B$6:$I$351,8,FALSE))</f>
        <v>503097</v>
      </c>
    </row>
    <row r="109" spans="1:7" x14ac:dyDescent="0.25">
      <c r="A109" s="7" t="s">
        <v>5</v>
      </c>
      <c r="B109" s="1" t="s">
        <v>266</v>
      </c>
      <c r="C109" s="1" t="s">
        <v>267</v>
      </c>
      <c r="D109" s="3">
        <v>8303</v>
      </c>
      <c r="E109" s="8">
        <f>IF(ISERROR(VLOOKUP(D109,'julio EE1190'!$B$6:$I$351,8,FALSE)),0,VLOOKUP(D109,'julio EE1190'!$B$6:$I$351,8,FALSE))</f>
        <v>5858048</v>
      </c>
    </row>
    <row r="110" spans="1:7" x14ac:dyDescent="0.25">
      <c r="A110" s="7" t="s">
        <v>5</v>
      </c>
      <c r="B110" s="1" t="s">
        <v>268</v>
      </c>
      <c r="C110" s="1" t="s">
        <v>269</v>
      </c>
      <c r="D110" s="3">
        <v>8304</v>
      </c>
      <c r="E110" s="8">
        <f>IF(ISERROR(VLOOKUP(D110,'julio EE1190'!$B$6:$I$351,8,FALSE)),0,VLOOKUP(D110,'julio EE1190'!$B$6:$I$351,8,FALSE))</f>
        <v>3767122</v>
      </c>
    </row>
    <row r="111" spans="1:7" x14ac:dyDescent="0.25">
      <c r="A111" s="7" t="s">
        <v>5</v>
      </c>
      <c r="B111" s="1" t="s">
        <v>270</v>
      </c>
      <c r="C111" s="1" t="s">
        <v>271</v>
      </c>
      <c r="D111" s="3">
        <v>8305</v>
      </c>
      <c r="E111" s="8">
        <f>IF(ISERROR(VLOOKUP(D111,'julio EE1190'!$B$6:$I$351,8,FALSE)),0,VLOOKUP(D111,'julio EE1190'!$B$6:$I$351,8,FALSE))</f>
        <v>3197713</v>
      </c>
    </row>
    <row r="112" spans="1:7" x14ac:dyDescent="0.25">
      <c r="A112" s="7" t="s">
        <v>5</v>
      </c>
      <c r="B112" s="1" t="s">
        <v>272</v>
      </c>
      <c r="C112" s="1" t="s">
        <v>273</v>
      </c>
      <c r="D112" s="3">
        <v>8306</v>
      </c>
      <c r="E112" s="8">
        <f>IF(ISERROR(VLOOKUP(D112,'julio EE1190'!$B$6:$I$351,8,FALSE)),0,VLOOKUP(D112,'julio EE1190'!$B$6:$I$351,8,FALSE))</f>
        <v>1383009</v>
      </c>
      <c r="G112" s="12"/>
    </row>
    <row r="113" spans="1:5" x14ac:dyDescent="0.25">
      <c r="A113" s="7" t="s">
        <v>5</v>
      </c>
      <c r="B113" s="1" t="s">
        <v>274</v>
      </c>
      <c r="C113" s="1" t="s">
        <v>275</v>
      </c>
      <c r="D113" s="3">
        <v>8401</v>
      </c>
      <c r="E113" s="8">
        <f>IF(ISERROR(VLOOKUP(D113,'julio EE1190'!$B$6:$I$351,8,FALSE)),0,VLOOKUP(D113,'julio EE1190'!$B$6:$I$351,8,FALSE))</f>
        <v>18387058</v>
      </c>
    </row>
    <row r="114" spans="1:5" x14ac:dyDescent="0.25">
      <c r="A114" s="7" t="s">
        <v>5</v>
      </c>
      <c r="B114" s="1" t="s">
        <v>276</v>
      </c>
      <c r="C114" s="1" t="s">
        <v>277</v>
      </c>
      <c r="D114" s="3">
        <v>8403</v>
      </c>
      <c r="E114" s="8">
        <f>IF(ISERROR(VLOOKUP(D114,'julio EE1190'!$B$6:$I$351,8,FALSE)),0,VLOOKUP(D114,'julio EE1190'!$B$6:$I$351,8,FALSE))</f>
        <v>7328141</v>
      </c>
    </row>
    <row r="115" spans="1:5" x14ac:dyDescent="0.25">
      <c r="A115" s="7" t="s">
        <v>5</v>
      </c>
      <c r="B115" s="1" t="s">
        <v>278</v>
      </c>
      <c r="C115" s="1" t="s">
        <v>279</v>
      </c>
      <c r="D115" s="3">
        <v>8404</v>
      </c>
      <c r="E115" s="8">
        <f>IF(ISERROR(VLOOKUP(D115,'julio EE1190'!$B$6:$I$351,8,FALSE)),0,VLOOKUP(D115,'julio EE1190'!$B$6:$I$351,8,FALSE))</f>
        <v>1276355</v>
      </c>
    </row>
    <row r="116" spans="1:5" x14ac:dyDescent="0.25">
      <c r="A116" s="7" t="s">
        <v>5</v>
      </c>
      <c r="B116" s="1" t="s">
        <v>280</v>
      </c>
      <c r="C116" s="1" t="s">
        <v>281</v>
      </c>
      <c r="D116" s="3">
        <v>8405</v>
      </c>
      <c r="E116" s="8">
        <f>IF(ISERROR(VLOOKUP(D116,'julio EE1190'!$B$6:$I$351,8,FALSE)),0,VLOOKUP(D116,'julio EE1190'!$B$6:$I$351,8,FALSE))</f>
        <v>5579725</v>
      </c>
    </row>
    <row r="117" spans="1:5" x14ac:dyDescent="0.25">
      <c r="A117" s="7" t="s">
        <v>5</v>
      </c>
      <c r="B117" s="1" t="s">
        <v>282</v>
      </c>
      <c r="C117" s="1" t="s">
        <v>283</v>
      </c>
      <c r="D117" s="3">
        <v>8406</v>
      </c>
      <c r="E117" s="8">
        <f>IF(ISERROR(VLOOKUP(D117,'julio EE1190'!$B$6:$I$351,8,FALSE)),0,VLOOKUP(D117,'julio EE1190'!$B$6:$I$351,8,FALSE))</f>
        <v>298742</v>
      </c>
    </row>
    <row r="118" spans="1:5" x14ac:dyDescent="0.25">
      <c r="A118" s="7" t="s">
        <v>5</v>
      </c>
      <c r="B118" s="1" t="s">
        <v>284</v>
      </c>
      <c r="C118" s="1" t="s">
        <v>285</v>
      </c>
      <c r="D118" s="3">
        <v>8407</v>
      </c>
      <c r="E118" s="8">
        <f>IF(ISERROR(VLOOKUP(D118,'julio EE1190'!$B$6:$I$351,8,FALSE)),0,VLOOKUP(D118,'julio EE1190'!$B$6:$I$351,8,FALSE))</f>
        <v>5451330</v>
      </c>
    </row>
    <row r="119" spans="1:5" x14ac:dyDescent="0.25">
      <c r="A119" s="7" t="s">
        <v>5</v>
      </c>
      <c r="B119" s="1" t="s">
        <v>286</v>
      </c>
      <c r="C119" s="1" t="s">
        <v>287</v>
      </c>
      <c r="D119" s="3">
        <v>8408</v>
      </c>
      <c r="E119" s="8">
        <f>IF(ISERROR(VLOOKUP(D119,'julio EE1190'!$B$6:$I$351,8,FALSE)),0,VLOOKUP(D119,'julio EE1190'!$B$6:$I$351,8,FALSE))</f>
        <v>920115</v>
      </c>
    </row>
    <row r="120" spans="1:5" x14ac:dyDescent="0.25">
      <c r="A120" s="7" t="s">
        <v>5</v>
      </c>
      <c r="B120" s="1" t="s">
        <v>289</v>
      </c>
      <c r="C120" s="1" t="s">
        <v>290</v>
      </c>
      <c r="D120" s="3">
        <v>8410</v>
      </c>
      <c r="E120" s="8">
        <f>IF(ISERROR(VLOOKUP(D120,'julio EE1190'!$B$6:$I$351,8,FALSE)),0,VLOOKUP(D120,'julio EE1190'!$B$6:$I$351,8,FALSE))</f>
        <v>4146662</v>
      </c>
    </row>
    <row r="121" spans="1:5" x14ac:dyDescent="0.25">
      <c r="A121" s="7" t="s">
        <v>5</v>
      </c>
      <c r="B121" s="1" t="s">
        <v>291</v>
      </c>
      <c r="C121" s="1" t="s">
        <v>292</v>
      </c>
      <c r="D121" s="3">
        <v>8411</v>
      </c>
      <c r="E121" s="8">
        <f>IF(ISERROR(VLOOKUP(D121,'julio EE1190'!$B$6:$I$351,8,FALSE)),0,VLOOKUP(D121,'julio EE1190'!$B$6:$I$351,8,FALSE))</f>
        <v>1280876</v>
      </c>
    </row>
    <row r="122" spans="1:5" x14ac:dyDescent="0.25">
      <c r="A122" s="7" t="s">
        <v>5</v>
      </c>
      <c r="B122" s="1" t="s">
        <v>293</v>
      </c>
      <c r="C122" s="1" t="s">
        <v>294</v>
      </c>
      <c r="D122" s="3">
        <v>8412</v>
      </c>
      <c r="E122" s="8">
        <f>IF(ISERROR(VLOOKUP(D122,'julio EE1190'!$B$6:$I$351,8,FALSE)),0,VLOOKUP(D122,'julio EE1190'!$B$6:$I$351,8,FALSE))</f>
        <v>3386920</v>
      </c>
    </row>
    <row r="123" spans="1:5" x14ac:dyDescent="0.25">
      <c r="A123" s="7" t="s">
        <v>5</v>
      </c>
      <c r="B123" s="1" t="s">
        <v>296</v>
      </c>
      <c r="C123" s="1" t="s">
        <v>297</v>
      </c>
      <c r="D123" s="3">
        <v>8414</v>
      </c>
      <c r="E123" s="8">
        <f>IF(ISERROR(VLOOKUP(D123,'julio EE1190'!$B$6:$I$351,8,FALSE)),0,VLOOKUP(D123,'julio EE1190'!$B$6:$I$351,8,FALSE))</f>
        <v>1852546</v>
      </c>
    </row>
    <row r="124" spans="1:5" x14ac:dyDescent="0.25">
      <c r="A124" s="7" t="s">
        <v>5</v>
      </c>
      <c r="B124" s="1" t="s">
        <v>298</v>
      </c>
      <c r="C124" s="1" t="s">
        <v>299</v>
      </c>
      <c r="D124" s="3">
        <v>8101</v>
      </c>
      <c r="E124" s="8">
        <f>IF(ISERROR(VLOOKUP(D124,'julio EE1190'!$B$6:$I$351,8,FALSE)),0,VLOOKUP(D124,'julio EE1190'!$B$6:$I$351,8,FALSE))</f>
        <v>23862310</v>
      </c>
    </row>
    <row r="125" spans="1:5" x14ac:dyDescent="0.25">
      <c r="A125" s="7" t="s">
        <v>5</v>
      </c>
      <c r="B125" s="1" t="s">
        <v>300</v>
      </c>
      <c r="C125" s="1" t="s">
        <v>301</v>
      </c>
      <c r="D125" s="3">
        <v>8102</v>
      </c>
      <c r="E125" s="8">
        <f>IF(ISERROR(VLOOKUP(D125,'julio EE1190'!$B$6:$I$351,8,FALSE)),0,VLOOKUP(D125,'julio EE1190'!$B$6:$I$351,8,FALSE))</f>
        <v>2440236</v>
      </c>
    </row>
    <row r="126" spans="1:5" x14ac:dyDescent="0.25">
      <c r="A126" s="7" t="s">
        <v>5</v>
      </c>
      <c r="B126" s="1" t="s">
        <v>302</v>
      </c>
      <c r="C126" s="1" t="s">
        <v>303</v>
      </c>
      <c r="D126" s="3">
        <v>8103</v>
      </c>
      <c r="E126" s="8">
        <f>IF(ISERROR(VLOOKUP(D126,'julio EE1190'!$B$6:$I$351,8,FALSE)),0,VLOOKUP(D126,'julio EE1190'!$B$6:$I$351,8,FALSE))</f>
        <v>15805448</v>
      </c>
    </row>
    <row r="127" spans="1:5" x14ac:dyDescent="0.25">
      <c r="A127" s="7" t="s">
        <v>5</v>
      </c>
      <c r="B127" s="1" t="s">
        <v>304</v>
      </c>
      <c r="C127" s="1" t="s">
        <v>305</v>
      </c>
      <c r="D127" s="3">
        <v>8104</v>
      </c>
      <c r="E127" s="8">
        <f>IF(ISERROR(VLOOKUP(D127,'julio EE1190'!$B$6:$I$351,8,FALSE)),0,VLOOKUP(D127,'julio EE1190'!$B$6:$I$351,8,FALSE))</f>
        <v>3498206</v>
      </c>
    </row>
    <row r="128" spans="1:5" x14ac:dyDescent="0.25">
      <c r="A128" s="7" t="s">
        <v>5</v>
      </c>
      <c r="B128" s="1" t="s">
        <v>307</v>
      </c>
      <c r="C128" s="1" t="s">
        <v>308</v>
      </c>
      <c r="D128" s="3">
        <v>8106</v>
      </c>
      <c r="E128" s="8">
        <f>IF(ISERROR(VLOOKUP(D128,'julio EE1190'!$B$6:$I$351,8,FALSE)),0,VLOOKUP(D128,'julio EE1190'!$B$6:$I$351,8,FALSE))</f>
        <v>1270244</v>
      </c>
    </row>
    <row r="129" spans="1:5" x14ac:dyDescent="0.25">
      <c r="A129" s="7" t="s">
        <v>5</v>
      </c>
      <c r="B129" s="1" t="s">
        <v>309</v>
      </c>
      <c r="C129" s="1" t="s">
        <v>310</v>
      </c>
      <c r="D129" s="3">
        <v>8107</v>
      </c>
      <c r="E129" s="8">
        <f>IF(ISERROR(VLOOKUP(D129,'julio EE1190'!$B$6:$I$351,8,FALSE)),0,VLOOKUP(D129,'julio EE1190'!$B$6:$I$351,8,FALSE))</f>
        <v>3336781</v>
      </c>
    </row>
    <row r="130" spans="1:5" x14ac:dyDescent="0.25">
      <c r="A130" s="7" t="s">
        <v>5</v>
      </c>
      <c r="B130" s="1" t="s">
        <v>311</v>
      </c>
      <c r="C130" s="1" t="s">
        <v>312</v>
      </c>
      <c r="D130" s="3">
        <v>8109</v>
      </c>
      <c r="E130" s="8">
        <f>IF(ISERROR(VLOOKUP(D130,'julio EE1190'!$B$6:$I$351,8,FALSE)),0,VLOOKUP(D130,'julio EE1190'!$B$6:$I$351,8,FALSE))</f>
        <v>9610695</v>
      </c>
    </row>
    <row r="131" spans="1:5" x14ac:dyDescent="0.25">
      <c r="A131" s="7" t="s">
        <v>5</v>
      </c>
      <c r="B131" s="1" t="s">
        <v>313</v>
      </c>
      <c r="C131" s="1" t="s">
        <v>314</v>
      </c>
      <c r="D131" s="3">
        <v>8110</v>
      </c>
      <c r="E131" s="8">
        <f>IF(ISERROR(VLOOKUP(D131,'julio EE1190'!$B$6:$I$351,8,FALSE)),0,VLOOKUP(D131,'julio EE1190'!$B$6:$I$351,8,FALSE))</f>
        <v>3292486</v>
      </c>
    </row>
    <row r="132" spans="1:5" x14ac:dyDescent="0.25">
      <c r="A132" s="7" t="s">
        <v>5</v>
      </c>
      <c r="B132" s="1" t="s">
        <v>315</v>
      </c>
      <c r="C132" s="1" t="s">
        <v>316</v>
      </c>
      <c r="D132" s="3">
        <v>8111</v>
      </c>
      <c r="E132" s="8">
        <f>IF(ISERROR(VLOOKUP(D132,'julio EE1190'!$B$6:$I$351,8,FALSE)),0,VLOOKUP(D132,'julio EE1190'!$B$6:$I$351,8,FALSE))</f>
        <v>1557205</v>
      </c>
    </row>
    <row r="133" spans="1:5" x14ac:dyDescent="0.25">
      <c r="A133" s="7" t="s">
        <v>5</v>
      </c>
      <c r="B133" s="1" t="s">
        <v>317</v>
      </c>
      <c r="C133" s="1" t="s">
        <v>318</v>
      </c>
      <c r="D133" s="3">
        <v>8112</v>
      </c>
      <c r="E133" s="8">
        <f>IF(ISERROR(VLOOKUP(D133,'julio EE1190'!$B$6:$I$351,8,FALSE)),0,VLOOKUP(D133,'julio EE1190'!$B$6:$I$351,8,FALSE))</f>
        <v>6817136</v>
      </c>
    </row>
    <row r="134" spans="1:5" x14ac:dyDescent="0.25">
      <c r="A134" s="7" t="s">
        <v>5</v>
      </c>
      <c r="B134" s="1" t="s">
        <v>319</v>
      </c>
      <c r="C134" s="1" t="s">
        <v>320</v>
      </c>
      <c r="D134" s="3">
        <v>8113</v>
      </c>
      <c r="E134" s="8">
        <f>IF(ISERROR(VLOOKUP(D134,'julio EE1190'!$B$6:$I$351,8,FALSE)),0,VLOOKUP(D134,'julio EE1190'!$B$6:$I$351,8,FALSE))</f>
        <v>6181675</v>
      </c>
    </row>
    <row r="135" spans="1:5" x14ac:dyDescent="0.25">
      <c r="A135" s="7" t="s">
        <v>5</v>
      </c>
      <c r="B135" s="1" t="s">
        <v>321</v>
      </c>
      <c r="C135" s="1" t="s">
        <v>322</v>
      </c>
      <c r="D135" s="3">
        <v>8114</v>
      </c>
      <c r="E135" s="8">
        <f>IF(ISERROR(VLOOKUP(D135,'julio EE1190'!$B$6:$I$351,8,FALSE)),0,VLOOKUP(D135,'julio EE1190'!$B$6:$I$351,8,FALSE))</f>
        <v>7574165</v>
      </c>
    </row>
    <row r="136" spans="1:5" x14ac:dyDescent="0.25">
      <c r="A136" s="7" t="s">
        <v>5</v>
      </c>
      <c r="B136" s="1" t="s">
        <v>323</v>
      </c>
      <c r="C136" s="1" t="s">
        <v>324</v>
      </c>
      <c r="D136" s="3">
        <v>8115</v>
      </c>
      <c r="E136" s="8">
        <f>IF(ISERROR(VLOOKUP(D136,'julio EE1190'!$B$6:$I$351,8,FALSE)),0,VLOOKUP(D136,'julio EE1190'!$B$6:$I$351,8,FALSE))</f>
        <v>5027208</v>
      </c>
    </row>
    <row r="137" spans="1:5" x14ac:dyDescent="0.25">
      <c r="A137" s="7" t="s">
        <v>5</v>
      </c>
      <c r="B137" s="1" t="s">
        <v>325</v>
      </c>
      <c r="C137" s="1" t="s">
        <v>326</v>
      </c>
      <c r="D137" s="3">
        <v>8116</v>
      </c>
      <c r="E137" s="8">
        <f>IF(ISERROR(VLOOKUP(D137,'julio EE1190'!$B$6:$I$351,8,FALSE)),0,VLOOKUP(D137,'julio EE1190'!$B$6:$I$351,8,FALSE))</f>
        <v>6729371</v>
      </c>
    </row>
    <row r="138" spans="1:5" x14ac:dyDescent="0.25">
      <c r="A138" s="7" t="s">
        <v>5</v>
      </c>
      <c r="B138" s="1" t="s">
        <v>327</v>
      </c>
      <c r="C138" s="1" t="s">
        <v>328</v>
      </c>
      <c r="D138" s="3">
        <v>8117</v>
      </c>
      <c r="E138" s="8">
        <f>IF(ISERROR(VLOOKUP(D138,'julio EE1190'!$B$6:$I$351,8,FALSE)),0,VLOOKUP(D138,'julio EE1190'!$B$6:$I$351,8,FALSE))</f>
        <v>24092398</v>
      </c>
    </row>
    <row r="139" spans="1:5" x14ac:dyDescent="0.25">
      <c r="A139" s="7" t="s">
        <v>5</v>
      </c>
      <c r="B139" s="1" t="s">
        <v>329</v>
      </c>
      <c r="C139" s="1" t="s">
        <v>330</v>
      </c>
      <c r="D139" s="3">
        <v>8118</v>
      </c>
      <c r="E139" s="8">
        <f>IF(ISERROR(VLOOKUP(D139,'julio EE1190'!$B$6:$I$351,8,FALSE)),0,VLOOKUP(D139,'julio EE1190'!$B$6:$I$351,8,FALSE))</f>
        <v>4314134</v>
      </c>
    </row>
    <row r="140" spans="1:5" x14ac:dyDescent="0.25">
      <c r="A140" s="7" t="s">
        <v>5</v>
      </c>
      <c r="B140" s="1" t="s">
        <v>331</v>
      </c>
      <c r="C140" s="1" t="s">
        <v>332</v>
      </c>
      <c r="D140" s="3">
        <v>8119</v>
      </c>
      <c r="E140" s="8">
        <f>IF(ISERROR(VLOOKUP(D140,'julio EE1190'!$B$6:$I$351,8,FALSE)),0,VLOOKUP(D140,'julio EE1190'!$B$6:$I$351,8,FALSE))</f>
        <v>1876047</v>
      </c>
    </row>
    <row r="141" spans="1:5" x14ac:dyDescent="0.25">
      <c r="A141" s="7" t="s">
        <v>5</v>
      </c>
      <c r="B141" s="1" t="s">
        <v>333</v>
      </c>
      <c r="C141" s="1" t="s">
        <v>334</v>
      </c>
      <c r="D141" s="3">
        <v>8120</v>
      </c>
      <c r="E141" s="8">
        <f>IF(ISERROR(VLOOKUP(D141,'julio EE1190'!$B$6:$I$351,8,FALSE)),0,VLOOKUP(D141,'julio EE1190'!$B$6:$I$351,8,FALSE))</f>
        <v>5665209</v>
      </c>
    </row>
    <row r="142" spans="1:5" x14ac:dyDescent="0.25">
      <c r="A142" s="7" t="s">
        <v>5</v>
      </c>
      <c r="B142" s="1" t="s">
        <v>335</v>
      </c>
      <c r="C142" s="1" t="s">
        <v>336</v>
      </c>
      <c r="D142" s="3">
        <v>8121</v>
      </c>
      <c r="E142" s="8">
        <f>IF(ISERROR(VLOOKUP(D142,'julio EE1190'!$B$6:$I$351,8,FALSE)),0,VLOOKUP(D142,'julio EE1190'!$B$6:$I$351,8,FALSE))</f>
        <v>1569596</v>
      </c>
    </row>
    <row r="143" spans="1:5" x14ac:dyDescent="0.25">
      <c r="A143" s="7" t="s">
        <v>5</v>
      </c>
      <c r="B143" s="1" t="s">
        <v>337</v>
      </c>
      <c r="C143" s="1" t="s">
        <v>338</v>
      </c>
      <c r="D143" s="3">
        <v>9101</v>
      </c>
      <c r="E143" s="8">
        <f>IF(ISERROR(VLOOKUP(D143,'julio EE1190'!$B$6:$I$351,8,FALSE)),0,VLOOKUP(D143,'julio EE1190'!$B$6:$I$351,8,FALSE))</f>
        <v>5255265</v>
      </c>
    </row>
    <row r="144" spans="1:5" x14ac:dyDescent="0.25">
      <c r="A144" s="7" t="s">
        <v>5</v>
      </c>
      <c r="B144" s="1" t="s">
        <v>339</v>
      </c>
      <c r="C144" s="1" t="s">
        <v>340</v>
      </c>
      <c r="D144" s="3">
        <v>9102</v>
      </c>
      <c r="E144" s="8">
        <f>IF(ISERROR(VLOOKUP(D144,'julio EE1190'!$B$6:$I$351,8,FALSE)),0,VLOOKUP(D144,'julio EE1190'!$B$6:$I$351,8,FALSE))</f>
        <v>2678584</v>
      </c>
    </row>
    <row r="145" spans="1:5" x14ac:dyDescent="0.25">
      <c r="A145" s="7" t="s">
        <v>5</v>
      </c>
      <c r="B145" s="1" t="s">
        <v>341</v>
      </c>
      <c r="C145" s="1" t="s">
        <v>342</v>
      </c>
      <c r="D145" s="3">
        <v>9103</v>
      </c>
      <c r="E145" s="8">
        <f>IF(ISERROR(VLOOKUP(D145,'julio EE1190'!$B$6:$I$351,8,FALSE)),0,VLOOKUP(D145,'julio EE1190'!$B$6:$I$351,8,FALSE))</f>
        <v>2064486</v>
      </c>
    </row>
    <row r="146" spans="1:5" x14ac:dyDescent="0.25">
      <c r="A146" s="7" t="s">
        <v>5</v>
      </c>
      <c r="B146" s="1" t="s">
        <v>343</v>
      </c>
      <c r="C146" s="1" t="s">
        <v>344</v>
      </c>
      <c r="D146" s="3">
        <v>9104</v>
      </c>
      <c r="E146" s="8">
        <f>IF(ISERROR(VLOOKUP(D146,'julio EE1190'!$B$6:$I$351,8,FALSE)),0,VLOOKUP(D146,'julio EE1190'!$B$6:$I$351,8,FALSE))</f>
        <v>3751626</v>
      </c>
    </row>
    <row r="147" spans="1:5" x14ac:dyDescent="0.25">
      <c r="A147" s="7" t="s">
        <v>5</v>
      </c>
      <c r="B147" s="1" t="s">
        <v>345</v>
      </c>
      <c r="C147" s="1" t="s">
        <v>346</v>
      </c>
      <c r="D147" s="3">
        <v>9105</v>
      </c>
      <c r="E147" s="8">
        <f>IF(ISERROR(VLOOKUP(D147,'julio EE1190'!$B$6:$I$351,8,FALSE)),0,VLOOKUP(D147,'julio EE1190'!$B$6:$I$351,8,FALSE))</f>
        <v>5192488</v>
      </c>
    </row>
    <row r="148" spans="1:5" x14ac:dyDescent="0.25">
      <c r="A148" s="7" t="s">
        <v>5</v>
      </c>
      <c r="B148" s="1" t="s">
        <v>347</v>
      </c>
      <c r="C148" s="1" t="s">
        <v>348</v>
      </c>
      <c r="D148" s="3">
        <v>9106</v>
      </c>
      <c r="E148" s="8">
        <f>IF(ISERROR(VLOOKUP(D148,'julio EE1190'!$B$6:$I$351,8,FALSE)),0,VLOOKUP(D148,'julio EE1190'!$B$6:$I$351,8,FALSE))</f>
        <v>3042611</v>
      </c>
    </row>
    <row r="149" spans="1:5" x14ac:dyDescent="0.25">
      <c r="A149" s="7" t="s">
        <v>5</v>
      </c>
      <c r="B149" s="1" t="s">
        <v>349</v>
      </c>
      <c r="C149" s="1" t="s">
        <v>350</v>
      </c>
      <c r="D149" s="3">
        <v>9107</v>
      </c>
      <c r="E149" s="8">
        <f>IF(ISERROR(VLOOKUP(D149,'julio EE1190'!$B$6:$I$351,8,FALSE)),0,VLOOKUP(D149,'julio EE1190'!$B$6:$I$351,8,FALSE))</f>
        <v>6917991</v>
      </c>
    </row>
    <row r="150" spans="1:5" x14ac:dyDescent="0.25">
      <c r="A150" s="7" t="s">
        <v>5</v>
      </c>
      <c r="B150" s="1" t="s">
        <v>352</v>
      </c>
      <c r="C150" s="1" t="s">
        <v>353</v>
      </c>
      <c r="D150" s="3">
        <v>9109</v>
      </c>
      <c r="E150" s="8">
        <f>IF(ISERROR(VLOOKUP(D150,'julio EE1190'!$B$6:$I$351,8,FALSE)),0,VLOOKUP(D150,'julio EE1190'!$B$6:$I$351,8,FALSE))</f>
        <v>10555855</v>
      </c>
    </row>
    <row r="151" spans="1:5" x14ac:dyDescent="0.25">
      <c r="A151" s="7" t="s">
        <v>5</v>
      </c>
      <c r="B151" s="1" t="s">
        <v>354</v>
      </c>
      <c r="C151" s="1" t="s">
        <v>355</v>
      </c>
      <c r="D151" s="3">
        <v>9110</v>
      </c>
      <c r="E151" s="8">
        <f>IF(ISERROR(VLOOKUP(D151,'julio EE1190'!$B$6:$I$351,8,FALSE)),0,VLOOKUP(D151,'julio EE1190'!$B$6:$I$351,8,FALSE))</f>
        <v>4582823</v>
      </c>
    </row>
    <row r="152" spans="1:5" x14ac:dyDescent="0.25">
      <c r="A152" s="7" t="s">
        <v>5</v>
      </c>
      <c r="B152" s="1" t="s">
        <v>356</v>
      </c>
      <c r="C152" s="1" t="s">
        <v>357</v>
      </c>
      <c r="D152" s="3">
        <v>9111</v>
      </c>
      <c r="E152" s="8">
        <f>IF(ISERROR(VLOOKUP(D152,'julio EE1190'!$B$6:$I$351,8,FALSE)),0,VLOOKUP(D152,'julio EE1190'!$B$6:$I$351,8,FALSE))</f>
        <v>5516253</v>
      </c>
    </row>
    <row r="153" spans="1:5" x14ac:dyDescent="0.25">
      <c r="A153" s="7" t="s">
        <v>5</v>
      </c>
      <c r="B153" s="1" t="s">
        <v>358</v>
      </c>
      <c r="C153" s="1" t="s">
        <v>359</v>
      </c>
      <c r="D153" s="3">
        <v>9201</v>
      </c>
      <c r="E153" s="8">
        <f>IF(ISERROR(VLOOKUP(D153,'julio EE1190'!$B$6:$I$351,8,FALSE)),0,VLOOKUP(D153,'julio EE1190'!$B$6:$I$351,8,FALSE))</f>
        <v>18843933</v>
      </c>
    </row>
    <row r="154" spans="1:5" x14ac:dyDescent="0.25">
      <c r="A154" s="7" t="s">
        <v>5</v>
      </c>
      <c r="B154" s="1" t="s">
        <v>360</v>
      </c>
      <c r="C154" s="1" t="s">
        <v>361</v>
      </c>
      <c r="D154" s="3">
        <v>9202</v>
      </c>
      <c r="E154" s="8">
        <f>IF(ISERROR(VLOOKUP(D154,'julio EE1190'!$B$6:$I$351,8,FALSE)),0,VLOOKUP(D154,'julio EE1190'!$B$6:$I$351,8,FALSE))</f>
        <v>2874605</v>
      </c>
    </row>
    <row r="155" spans="1:5" x14ac:dyDescent="0.25">
      <c r="A155" s="7" t="s">
        <v>5</v>
      </c>
      <c r="B155" s="1" t="s">
        <v>362</v>
      </c>
      <c r="C155" s="1" t="s">
        <v>363</v>
      </c>
      <c r="D155" s="3">
        <v>9203</v>
      </c>
      <c r="E155" s="8">
        <f>IF(ISERROR(VLOOKUP(D155,'julio EE1190'!$B$6:$I$351,8,FALSE)),0,VLOOKUP(D155,'julio EE1190'!$B$6:$I$351,8,FALSE))</f>
        <v>16569016</v>
      </c>
    </row>
    <row r="156" spans="1:5" x14ac:dyDescent="0.25">
      <c r="A156" s="7" t="s">
        <v>5</v>
      </c>
      <c r="B156" s="1" t="s">
        <v>364</v>
      </c>
      <c r="C156" s="1" t="s">
        <v>365</v>
      </c>
      <c r="D156" s="3">
        <v>9204</v>
      </c>
      <c r="E156" s="8">
        <f>IF(ISERROR(VLOOKUP(D156,'julio EE1190'!$B$6:$I$351,8,FALSE)),0,VLOOKUP(D156,'julio EE1190'!$B$6:$I$351,8,FALSE))</f>
        <v>3514513</v>
      </c>
    </row>
    <row r="157" spans="1:5" x14ac:dyDescent="0.25">
      <c r="A157" s="7" t="s">
        <v>5</v>
      </c>
      <c r="B157" s="1" t="s">
        <v>366</v>
      </c>
      <c r="C157" s="1" t="s">
        <v>367</v>
      </c>
      <c r="D157" s="3">
        <v>9205</v>
      </c>
      <c r="E157" s="8">
        <f>IF(ISERROR(VLOOKUP(D157,'julio EE1190'!$B$6:$I$351,8,FALSE)),0,VLOOKUP(D157,'julio EE1190'!$B$6:$I$351,8,FALSE))</f>
        <v>5515269</v>
      </c>
    </row>
    <row r="158" spans="1:5" x14ac:dyDescent="0.25">
      <c r="A158" s="7" t="s">
        <v>5</v>
      </c>
      <c r="B158" s="1" t="s">
        <v>368</v>
      </c>
      <c r="C158" s="1" t="s">
        <v>369</v>
      </c>
      <c r="D158" s="3">
        <v>9206</v>
      </c>
      <c r="E158" s="8">
        <f>IF(ISERROR(VLOOKUP(D158,'julio EE1190'!$B$6:$I$351,8,FALSE)),0,VLOOKUP(D158,'julio EE1190'!$B$6:$I$351,8,FALSE))</f>
        <v>2485089</v>
      </c>
    </row>
    <row r="159" spans="1:5" x14ac:dyDescent="0.25">
      <c r="A159" s="7" t="s">
        <v>5</v>
      </c>
      <c r="B159" s="1" t="s">
        <v>370</v>
      </c>
      <c r="C159" s="1" t="s">
        <v>371</v>
      </c>
      <c r="D159" s="3">
        <v>9207</v>
      </c>
      <c r="E159" s="8">
        <f>IF(ISERROR(VLOOKUP(D159,'julio EE1190'!$B$6:$I$351,8,FALSE)),0,VLOOKUP(D159,'julio EE1190'!$B$6:$I$351,8,FALSE))</f>
        <v>3120718</v>
      </c>
    </row>
    <row r="160" spans="1:5" x14ac:dyDescent="0.25">
      <c r="A160" s="7" t="s">
        <v>5</v>
      </c>
      <c r="B160" s="1" t="s">
        <v>374</v>
      </c>
      <c r="C160" s="1" t="s">
        <v>375</v>
      </c>
      <c r="D160" s="3">
        <v>9212</v>
      </c>
      <c r="E160" s="8">
        <f>IF(ISERROR(VLOOKUP(D160,'julio EE1190'!$B$6:$I$351,8,FALSE)),0,VLOOKUP(D160,'julio EE1190'!$B$6:$I$351,8,FALSE))</f>
        <v>4776489</v>
      </c>
    </row>
    <row r="161" spans="1:5" x14ac:dyDescent="0.25">
      <c r="A161" s="7" t="s">
        <v>5</v>
      </c>
      <c r="B161" s="1" t="s">
        <v>376</v>
      </c>
      <c r="C161" s="1" t="s">
        <v>377</v>
      </c>
      <c r="D161" s="3">
        <v>9214</v>
      </c>
      <c r="E161" s="8">
        <f>IF(ISERROR(VLOOKUP(D161,'julio EE1190'!$B$6:$I$351,8,FALSE)),0,VLOOKUP(D161,'julio EE1190'!$B$6:$I$351,8,FALSE))</f>
        <v>4726272</v>
      </c>
    </row>
    <row r="162" spans="1:5" x14ac:dyDescent="0.25">
      <c r="A162" s="7" t="s">
        <v>5</v>
      </c>
      <c r="B162" s="1" t="s">
        <v>378</v>
      </c>
      <c r="C162" s="1" t="s">
        <v>379</v>
      </c>
      <c r="D162" s="3">
        <v>9215</v>
      </c>
      <c r="E162" s="8">
        <f>IF(ISERROR(VLOOKUP(D162,'julio EE1190'!$B$6:$I$351,8,FALSE)),0,VLOOKUP(D162,'julio EE1190'!$B$6:$I$351,8,FALSE))</f>
        <v>13573584</v>
      </c>
    </row>
    <row r="163" spans="1:5" x14ac:dyDescent="0.25">
      <c r="A163" s="7" t="s">
        <v>5</v>
      </c>
      <c r="B163" s="1" t="s">
        <v>380</v>
      </c>
      <c r="C163" s="1" t="s">
        <v>381</v>
      </c>
      <c r="D163" s="3">
        <v>9216</v>
      </c>
      <c r="E163" s="8">
        <f>IF(ISERROR(VLOOKUP(D163,'julio EE1190'!$B$6:$I$351,8,FALSE)),0,VLOOKUP(D163,'julio EE1190'!$B$6:$I$351,8,FALSE))</f>
        <v>5048891</v>
      </c>
    </row>
    <row r="164" spans="1:5" x14ac:dyDescent="0.25">
      <c r="A164" s="7" t="s">
        <v>5</v>
      </c>
      <c r="B164" s="1" t="s">
        <v>382</v>
      </c>
      <c r="C164" s="1" t="s">
        <v>383</v>
      </c>
      <c r="D164" s="3">
        <v>9217</v>
      </c>
      <c r="E164" s="8">
        <f>IF(ISERROR(VLOOKUP(D164,'julio EE1190'!$B$6:$I$351,8,FALSE)),0,VLOOKUP(D164,'julio EE1190'!$B$6:$I$351,8,FALSE))</f>
        <v>133869</v>
      </c>
    </row>
    <row r="165" spans="1:5" x14ac:dyDescent="0.25">
      <c r="A165" s="7" t="s">
        <v>5</v>
      </c>
      <c r="B165" s="1" t="s">
        <v>386</v>
      </c>
      <c r="C165" s="1" t="s">
        <v>387</v>
      </c>
      <c r="D165" s="3">
        <v>9220</v>
      </c>
      <c r="E165" s="8">
        <f>IF(ISERROR(VLOOKUP(D165,'julio EE1190'!$B$6:$I$351,8,FALSE)),0,VLOOKUP(D165,'julio EE1190'!$B$6:$I$351,8,FALSE))</f>
        <v>4872335</v>
      </c>
    </row>
    <row r="166" spans="1:5" x14ac:dyDescent="0.25">
      <c r="A166" s="7" t="s">
        <v>5</v>
      </c>
      <c r="B166" s="1" t="s">
        <v>388</v>
      </c>
      <c r="C166" s="1" t="s">
        <v>389</v>
      </c>
      <c r="D166" s="3">
        <v>9221</v>
      </c>
      <c r="E166" s="8">
        <f>IF(ISERROR(VLOOKUP(D166,'julio EE1190'!$B$6:$I$351,8,FALSE)),0,VLOOKUP(D166,'julio EE1190'!$B$6:$I$351,8,FALSE))</f>
        <v>1748181</v>
      </c>
    </row>
    <row r="167" spans="1:5" x14ac:dyDescent="0.25">
      <c r="A167" s="7" t="s">
        <v>5</v>
      </c>
      <c r="B167" s="1" t="s">
        <v>391</v>
      </c>
      <c r="C167" s="1" t="s">
        <v>392</v>
      </c>
      <c r="D167" s="3">
        <v>10102</v>
      </c>
      <c r="E167" s="8">
        <f>IF(ISERROR(VLOOKUP(D167,'julio EE1190'!$B$6:$I$351,8,FALSE)),0,VLOOKUP(D167,'julio EE1190'!$B$6:$I$351,8,FALSE))</f>
        <v>3167862</v>
      </c>
    </row>
    <row r="168" spans="1:5" x14ac:dyDescent="0.25">
      <c r="A168" s="7" t="s">
        <v>5</v>
      </c>
      <c r="B168" s="1" t="s">
        <v>393</v>
      </c>
      <c r="C168" s="1" t="s">
        <v>394</v>
      </c>
      <c r="D168" s="3">
        <v>10103</v>
      </c>
      <c r="E168" s="8">
        <f>IF(ISERROR(VLOOKUP(D168,'julio EE1190'!$B$6:$I$351,8,FALSE)),0,VLOOKUP(D168,'julio EE1190'!$B$6:$I$351,8,FALSE))</f>
        <v>892650</v>
      </c>
    </row>
    <row r="169" spans="1:5" x14ac:dyDescent="0.25">
      <c r="A169" s="7" t="s">
        <v>5</v>
      </c>
      <c r="B169" s="1" t="s">
        <v>395</v>
      </c>
      <c r="C169" s="1" t="s">
        <v>396</v>
      </c>
      <c r="D169" s="3">
        <v>10104</v>
      </c>
      <c r="E169" s="8">
        <f>IF(ISERROR(VLOOKUP(D169,'julio EE1190'!$B$6:$I$351,8,FALSE)),0,VLOOKUP(D169,'julio EE1190'!$B$6:$I$351,8,FALSE))</f>
        <v>3580022</v>
      </c>
    </row>
    <row r="170" spans="1:5" x14ac:dyDescent="0.25">
      <c r="A170" s="7" t="s">
        <v>5</v>
      </c>
      <c r="B170" s="1" t="s">
        <v>397</v>
      </c>
      <c r="C170" s="1" t="s">
        <v>398</v>
      </c>
      <c r="D170" s="3">
        <v>10105</v>
      </c>
      <c r="E170" s="8">
        <f>IF(ISERROR(VLOOKUP(D170,'julio EE1190'!$B$6:$I$351,8,FALSE)),0,VLOOKUP(D170,'julio EE1190'!$B$6:$I$351,8,FALSE))</f>
        <v>3098272</v>
      </c>
    </row>
    <row r="171" spans="1:5" x14ac:dyDescent="0.25">
      <c r="A171" s="7" t="s">
        <v>5</v>
      </c>
      <c r="B171" s="1" t="s">
        <v>399</v>
      </c>
      <c r="C171" s="1" t="s">
        <v>400</v>
      </c>
      <c r="D171" s="3">
        <v>10106</v>
      </c>
      <c r="E171" s="8">
        <f>IF(ISERROR(VLOOKUP(D171,'julio EE1190'!$B$6:$I$351,8,FALSE)),0,VLOOKUP(D171,'julio EE1190'!$B$6:$I$351,8,FALSE))</f>
        <v>2111717</v>
      </c>
    </row>
    <row r="172" spans="1:5" x14ac:dyDescent="0.25">
      <c r="A172" s="7" t="s">
        <v>5</v>
      </c>
      <c r="B172" s="1" t="s">
        <v>401</v>
      </c>
      <c r="C172" s="1" t="s">
        <v>402</v>
      </c>
      <c r="D172" s="3">
        <v>10107</v>
      </c>
      <c r="E172" s="8">
        <f>IF(ISERROR(VLOOKUP(D172,'julio EE1190'!$B$6:$I$351,8,FALSE)),0,VLOOKUP(D172,'julio EE1190'!$B$6:$I$351,8,FALSE))</f>
        <v>1280514</v>
      </c>
    </row>
    <row r="173" spans="1:5" x14ac:dyDescent="0.25">
      <c r="A173" s="7" t="s">
        <v>5</v>
      </c>
      <c r="B173" s="1" t="s">
        <v>403</v>
      </c>
      <c r="C173" s="1" t="s">
        <v>404</v>
      </c>
      <c r="D173" s="3">
        <v>10108</v>
      </c>
      <c r="E173" s="8">
        <f>IF(ISERROR(VLOOKUP(D173,'julio EE1190'!$B$6:$I$351,8,FALSE)),0,VLOOKUP(D173,'julio EE1190'!$B$6:$I$351,8,FALSE))</f>
        <v>4155092</v>
      </c>
    </row>
    <row r="174" spans="1:5" x14ac:dyDescent="0.25">
      <c r="A174" s="7" t="s">
        <v>5</v>
      </c>
      <c r="B174" s="1" t="s">
        <v>405</v>
      </c>
      <c r="C174" s="1" t="s">
        <v>406</v>
      </c>
      <c r="D174" s="3">
        <v>10110</v>
      </c>
      <c r="E174" s="8">
        <f>IF(ISERROR(VLOOKUP(D174,'julio EE1190'!$B$6:$I$351,8,FALSE)),0,VLOOKUP(D174,'julio EE1190'!$B$6:$I$351,8,FALSE))</f>
        <v>5227713</v>
      </c>
    </row>
    <row r="175" spans="1:5" x14ac:dyDescent="0.25">
      <c r="A175" s="7" t="s">
        <v>5</v>
      </c>
      <c r="B175" s="1" t="s">
        <v>407</v>
      </c>
      <c r="C175" s="1" t="s">
        <v>408</v>
      </c>
      <c r="D175" s="3">
        <v>10111</v>
      </c>
      <c r="E175" s="8">
        <f>IF(ISERROR(VLOOKUP(D175,'julio EE1190'!$B$6:$I$351,8,FALSE)),0,VLOOKUP(D175,'julio EE1190'!$B$6:$I$351,8,FALSE))</f>
        <v>5552000</v>
      </c>
    </row>
    <row r="176" spans="1:5" x14ac:dyDescent="0.25">
      <c r="A176" s="7" t="s">
        <v>5</v>
      </c>
      <c r="B176" s="1" t="s">
        <v>409</v>
      </c>
      <c r="C176" s="1" t="s">
        <v>410</v>
      </c>
      <c r="D176" s="3">
        <v>10112</v>
      </c>
      <c r="E176" s="8">
        <f>IF(ISERROR(VLOOKUP(D176,'julio EE1190'!$B$6:$I$351,8,FALSE)),0,VLOOKUP(D176,'julio EE1190'!$B$6:$I$351,8,FALSE))</f>
        <v>3242249</v>
      </c>
    </row>
    <row r="177" spans="1:5" x14ac:dyDescent="0.25">
      <c r="A177" s="7" t="s">
        <v>5</v>
      </c>
      <c r="B177" s="1" t="s">
        <v>411</v>
      </c>
      <c r="C177" s="1" t="s">
        <v>412</v>
      </c>
      <c r="D177" s="3">
        <v>10201</v>
      </c>
      <c r="E177" s="8">
        <f>IF(ISERROR(VLOOKUP(D177,'julio EE1190'!$B$6:$I$351,8,FALSE)),0,VLOOKUP(D177,'julio EE1190'!$B$6:$I$351,8,FALSE))</f>
        <v>20244547</v>
      </c>
    </row>
    <row r="178" spans="1:5" x14ac:dyDescent="0.25">
      <c r="A178" s="7" t="s">
        <v>5</v>
      </c>
      <c r="B178" s="1" t="s">
        <v>413</v>
      </c>
      <c r="C178" s="1" t="s">
        <v>414</v>
      </c>
      <c r="D178" s="3">
        <v>10202</v>
      </c>
      <c r="E178" s="8">
        <f>IF(ISERROR(VLOOKUP(D178,'julio EE1190'!$B$6:$I$351,8,FALSE)),0,VLOOKUP(D178,'julio EE1190'!$B$6:$I$351,8,FALSE))</f>
        <v>3253126</v>
      </c>
    </row>
    <row r="179" spans="1:5" x14ac:dyDescent="0.25">
      <c r="A179" s="7" t="s">
        <v>5</v>
      </c>
      <c r="B179" s="1" t="s">
        <v>415</v>
      </c>
      <c r="C179" s="1" t="s">
        <v>416</v>
      </c>
      <c r="D179" s="3">
        <v>10203</v>
      </c>
      <c r="E179" s="8">
        <f>IF(ISERROR(VLOOKUP(D179,'julio EE1190'!$B$6:$I$351,8,FALSE)),0,VLOOKUP(D179,'julio EE1190'!$B$6:$I$351,8,FALSE))</f>
        <v>192774</v>
      </c>
    </row>
    <row r="180" spans="1:5" x14ac:dyDescent="0.25">
      <c r="A180" s="7" t="s">
        <v>5</v>
      </c>
      <c r="B180" s="1" t="s">
        <v>417</v>
      </c>
      <c r="C180" s="1" t="s">
        <v>418</v>
      </c>
      <c r="D180" s="3">
        <v>10204</v>
      </c>
      <c r="E180" s="8">
        <f>IF(ISERROR(VLOOKUP(D180,'julio EE1190'!$B$6:$I$351,8,FALSE)),0,VLOOKUP(D180,'julio EE1190'!$B$6:$I$351,8,FALSE))</f>
        <v>2895554</v>
      </c>
    </row>
    <row r="181" spans="1:5" x14ac:dyDescent="0.25">
      <c r="A181" s="7" t="s">
        <v>5</v>
      </c>
      <c r="B181" s="1" t="s">
        <v>419</v>
      </c>
      <c r="C181" s="1" t="s">
        <v>420</v>
      </c>
      <c r="D181" s="3">
        <v>10206</v>
      </c>
      <c r="E181" s="8">
        <f>IF(ISERROR(VLOOKUP(D181,'julio EE1190'!$B$6:$I$351,8,FALSE)),0,VLOOKUP(D181,'julio EE1190'!$B$6:$I$351,8,FALSE))</f>
        <v>8349003</v>
      </c>
    </row>
    <row r="182" spans="1:5" x14ac:dyDescent="0.25">
      <c r="A182" s="7" t="s">
        <v>5</v>
      </c>
      <c r="B182" s="1" t="s">
        <v>421</v>
      </c>
      <c r="C182" s="1" t="s">
        <v>422</v>
      </c>
      <c r="D182" s="3">
        <v>10207</v>
      </c>
      <c r="E182" s="8">
        <f>IF(ISERROR(VLOOKUP(D182,'julio EE1190'!$B$6:$I$351,8,FALSE)),0,VLOOKUP(D182,'julio EE1190'!$B$6:$I$351,8,FALSE))</f>
        <v>85660</v>
      </c>
    </row>
    <row r="183" spans="1:5" x14ac:dyDescent="0.25">
      <c r="A183" s="7" t="s">
        <v>5</v>
      </c>
      <c r="B183" s="1" t="s">
        <v>423</v>
      </c>
      <c r="C183" s="1" t="s">
        <v>424</v>
      </c>
      <c r="D183" s="3">
        <v>10301</v>
      </c>
      <c r="E183" s="8">
        <f>IF(ISERROR(VLOOKUP(D183,'julio EE1190'!$B$6:$I$351,8,FALSE)),0,VLOOKUP(D183,'julio EE1190'!$B$6:$I$351,8,FALSE))</f>
        <v>24431446</v>
      </c>
    </row>
    <row r="184" spans="1:5" x14ac:dyDescent="0.25">
      <c r="A184" s="7" t="s">
        <v>5</v>
      </c>
      <c r="B184" s="1" t="s">
        <v>425</v>
      </c>
      <c r="C184" s="1" t="s">
        <v>426</v>
      </c>
      <c r="D184" s="3">
        <v>10302</v>
      </c>
      <c r="E184" s="8">
        <f>IF(ISERROR(VLOOKUP(D184,'julio EE1190'!$B$6:$I$351,8,FALSE)),0,VLOOKUP(D184,'julio EE1190'!$B$6:$I$351,8,FALSE))</f>
        <v>68276</v>
      </c>
    </row>
    <row r="185" spans="1:5" x14ac:dyDescent="0.25">
      <c r="A185" s="7" t="s">
        <v>5</v>
      </c>
      <c r="B185" s="1" t="s">
        <v>428</v>
      </c>
      <c r="C185" s="1" t="s">
        <v>429</v>
      </c>
      <c r="D185" s="3">
        <v>10304</v>
      </c>
      <c r="E185" s="8">
        <f>IF(ISERROR(VLOOKUP(D185,'julio EE1190'!$B$6:$I$351,8,FALSE)),0,VLOOKUP(D185,'julio EE1190'!$B$6:$I$351,8,FALSE))</f>
        <v>241771</v>
      </c>
    </row>
    <row r="186" spans="1:5" x14ac:dyDescent="0.25">
      <c r="A186" s="7" t="s">
        <v>5</v>
      </c>
      <c r="B186" s="1" t="s">
        <v>430</v>
      </c>
      <c r="C186" s="1" t="s">
        <v>431</v>
      </c>
      <c r="D186" s="3">
        <v>10305</v>
      </c>
      <c r="E186" s="8">
        <f>IF(ISERROR(VLOOKUP(D186,'julio EE1190'!$B$6:$I$351,8,FALSE)),0,VLOOKUP(D186,'julio EE1190'!$B$6:$I$351,8,FALSE))</f>
        <v>297039</v>
      </c>
    </row>
    <row r="187" spans="1:5" x14ac:dyDescent="0.25">
      <c r="A187" s="7" t="s">
        <v>5</v>
      </c>
      <c r="B187" s="1" t="s">
        <v>433</v>
      </c>
      <c r="C187" s="1" t="s">
        <v>434</v>
      </c>
      <c r="D187" s="3">
        <v>10307</v>
      </c>
      <c r="E187" s="8">
        <f>IF(ISERROR(VLOOKUP(D187,'julio EE1190'!$B$6:$I$351,8,FALSE)),0,VLOOKUP(D187,'julio EE1190'!$B$6:$I$351,8,FALSE))</f>
        <v>5327229</v>
      </c>
    </row>
    <row r="188" spans="1:5" x14ac:dyDescent="0.25">
      <c r="A188" s="7" t="s">
        <v>5</v>
      </c>
      <c r="B188" s="1" t="s">
        <v>436</v>
      </c>
      <c r="C188" s="1" t="s">
        <v>437</v>
      </c>
      <c r="D188" s="3">
        <v>10309</v>
      </c>
      <c r="E188" s="8">
        <f>IF(ISERROR(VLOOKUP(D188,'julio EE1190'!$B$6:$I$351,8,FALSE)),0,VLOOKUP(D188,'julio EE1190'!$B$6:$I$351,8,FALSE))</f>
        <v>8285371</v>
      </c>
    </row>
    <row r="189" spans="1:5" x14ac:dyDescent="0.25">
      <c r="A189" s="7" t="s">
        <v>5</v>
      </c>
      <c r="B189" s="1" t="s">
        <v>438</v>
      </c>
      <c r="C189" s="1" t="s">
        <v>439</v>
      </c>
      <c r="D189" s="3">
        <v>10401</v>
      </c>
      <c r="E189" s="8">
        <f>IF(ISERROR(VLOOKUP(D189,'julio EE1190'!$B$6:$I$351,8,FALSE)),0,VLOOKUP(D189,'julio EE1190'!$B$6:$I$351,8,FALSE))</f>
        <v>2079404</v>
      </c>
    </row>
    <row r="190" spans="1:5" x14ac:dyDescent="0.25">
      <c r="A190" s="7" t="s">
        <v>5</v>
      </c>
      <c r="B190" s="1" t="s">
        <v>441</v>
      </c>
      <c r="C190" s="1" t="s">
        <v>442</v>
      </c>
      <c r="D190" s="3">
        <v>10404</v>
      </c>
      <c r="E190" s="8">
        <f>IF(ISERROR(VLOOKUP(D190,'julio EE1190'!$B$6:$I$351,8,FALSE)),0,VLOOKUP(D190,'julio EE1190'!$B$6:$I$351,8,FALSE))</f>
        <v>3795769</v>
      </c>
    </row>
    <row r="191" spans="1:5" x14ac:dyDescent="0.25">
      <c r="A191" s="7" t="s">
        <v>5</v>
      </c>
      <c r="B191" s="1" t="s">
        <v>443</v>
      </c>
      <c r="C191" s="1" t="s">
        <v>444</v>
      </c>
      <c r="D191" s="3">
        <v>10406</v>
      </c>
      <c r="E191" s="8">
        <f>IF(ISERROR(VLOOKUP(D191,'julio EE1190'!$B$6:$I$351,8,FALSE)),0,VLOOKUP(D191,'julio EE1190'!$B$6:$I$351,8,FALSE))</f>
        <v>3208937</v>
      </c>
    </row>
    <row r="192" spans="1:5" x14ac:dyDescent="0.25">
      <c r="A192" s="7" t="s">
        <v>5</v>
      </c>
      <c r="B192" s="1" t="s">
        <v>445</v>
      </c>
      <c r="C192" s="1" t="s">
        <v>446</v>
      </c>
      <c r="D192" s="3">
        <v>10407</v>
      </c>
      <c r="E192" s="8">
        <f>IF(ISERROR(VLOOKUP(D192,'julio EE1190'!$B$6:$I$351,8,FALSE)),0,VLOOKUP(D192,'julio EE1190'!$B$6:$I$351,8,FALSE))</f>
        <v>1791897</v>
      </c>
    </row>
    <row r="193" spans="1:5" x14ac:dyDescent="0.25">
      <c r="A193" s="7" t="s">
        <v>5</v>
      </c>
      <c r="B193" s="1" t="s">
        <v>447</v>
      </c>
      <c r="C193" s="1" t="s">
        <v>448</v>
      </c>
      <c r="D193" s="3">
        <v>10408</v>
      </c>
      <c r="E193" s="8">
        <f>IF(ISERROR(VLOOKUP(D193,'julio EE1190'!$B$6:$I$351,8,FALSE)),0,VLOOKUP(D193,'julio EE1190'!$B$6:$I$351,8,FALSE))</f>
        <v>444946</v>
      </c>
    </row>
    <row r="194" spans="1:5" x14ac:dyDescent="0.25">
      <c r="A194" s="7" t="s">
        <v>5</v>
      </c>
      <c r="B194" s="1" t="s">
        <v>450</v>
      </c>
      <c r="C194" s="1" t="s">
        <v>451</v>
      </c>
      <c r="D194" s="3">
        <v>10504</v>
      </c>
      <c r="E194" s="8">
        <f>IF(ISERROR(VLOOKUP(D194,'julio EE1190'!$B$6:$I$351,8,FALSE)),0,VLOOKUP(D194,'julio EE1190'!$B$6:$I$351,8,FALSE))</f>
        <v>472819</v>
      </c>
    </row>
    <row r="195" spans="1:5" x14ac:dyDescent="0.25">
      <c r="A195" s="7" t="s">
        <v>5</v>
      </c>
      <c r="B195" s="1" t="s">
        <v>459</v>
      </c>
      <c r="C195" s="1" t="s">
        <v>460</v>
      </c>
      <c r="D195" s="3">
        <v>12205</v>
      </c>
      <c r="E195" s="8">
        <f>IF(ISERROR(VLOOKUP(D195,'julio EE1190'!$B$6:$I$351,8,FALSE)),0,VLOOKUP(D195,'julio EE1190'!$B$6:$I$351,8,FALSE))</f>
        <v>227067</v>
      </c>
    </row>
    <row r="196" spans="1:5" x14ac:dyDescent="0.25">
      <c r="A196" s="7" t="s">
        <v>5</v>
      </c>
      <c r="B196" s="1" t="s">
        <v>465</v>
      </c>
      <c r="C196" s="1" t="s">
        <v>466</v>
      </c>
      <c r="D196" s="3">
        <v>13101</v>
      </c>
      <c r="E196" s="8">
        <f>IF(ISERROR(VLOOKUP(D196,'julio EE1190'!$B$6:$I$351,8,FALSE)),0,VLOOKUP(D196,'julio EE1190'!$B$6:$I$351,8,FALSE))</f>
        <v>20862624</v>
      </c>
    </row>
    <row r="197" spans="1:5" x14ac:dyDescent="0.25">
      <c r="A197" s="7" t="s">
        <v>5</v>
      </c>
      <c r="B197" s="1" t="s">
        <v>469</v>
      </c>
      <c r="C197" s="1" t="s">
        <v>470</v>
      </c>
      <c r="D197" s="3">
        <v>13106</v>
      </c>
      <c r="E197" s="8">
        <f>IF(ISERROR(VLOOKUP(D197,'julio EE1190'!$B$6:$I$351,8,FALSE)),0,VLOOKUP(D197,'julio EE1190'!$B$6:$I$351,8,FALSE))</f>
        <v>2880241</v>
      </c>
    </row>
    <row r="198" spans="1:5" x14ac:dyDescent="0.25">
      <c r="A198" s="7" t="s">
        <v>5</v>
      </c>
      <c r="B198" s="1" t="s">
        <v>471</v>
      </c>
      <c r="C198" s="1" t="s">
        <v>472</v>
      </c>
      <c r="D198" s="3">
        <v>13107</v>
      </c>
      <c r="E198" s="8">
        <f>IF(ISERROR(VLOOKUP(D198,'julio EE1190'!$B$6:$I$351,8,FALSE)),0,VLOOKUP(D198,'julio EE1190'!$B$6:$I$351,8,FALSE))</f>
        <v>532535</v>
      </c>
    </row>
    <row r="199" spans="1:5" x14ac:dyDescent="0.25">
      <c r="A199" s="7" t="s">
        <v>5</v>
      </c>
      <c r="B199" s="1" t="s">
        <v>476</v>
      </c>
      <c r="C199" s="1" t="s">
        <v>477</v>
      </c>
      <c r="D199" s="3">
        <v>13113</v>
      </c>
      <c r="E199" s="8">
        <f>IF(ISERROR(VLOOKUP(D199,'julio EE1190'!$B$6:$I$351,8,FALSE)),0,VLOOKUP(D199,'julio EE1190'!$B$6:$I$351,8,FALSE))</f>
        <v>16074601</v>
      </c>
    </row>
    <row r="200" spans="1:5" x14ac:dyDescent="0.25">
      <c r="A200" s="7" t="s">
        <v>5</v>
      </c>
      <c r="B200" s="1" t="s">
        <v>478</v>
      </c>
      <c r="C200" s="1" t="s">
        <v>479</v>
      </c>
      <c r="D200" s="3">
        <v>13114</v>
      </c>
      <c r="E200" s="8">
        <f>IF(ISERROR(VLOOKUP(D200,'julio EE1190'!$B$6:$I$351,8,FALSE)),0,VLOOKUP(D200,'julio EE1190'!$B$6:$I$351,8,FALSE))</f>
        <v>13210450</v>
      </c>
    </row>
    <row r="201" spans="1:5" x14ac:dyDescent="0.25">
      <c r="A201" s="7" t="s">
        <v>5</v>
      </c>
      <c r="B201" s="1" t="s">
        <v>480</v>
      </c>
      <c r="C201" s="1" t="s">
        <v>481</v>
      </c>
      <c r="D201" s="3">
        <v>13128</v>
      </c>
      <c r="E201" s="8">
        <f>IF(ISERROR(VLOOKUP(D201,'julio EE1190'!$B$6:$I$351,8,FALSE)),0,VLOOKUP(D201,'julio EE1190'!$B$6:$I$351,8,FALSE))</f>
        <v>36821167</v>
      </c>
    </row>
    <row r="202" spans="1:5" x14ac:dyDescent="0.25">
      <c r="A202" s="7" t="s">
        <v>5</v>
      </c>
      <c r="B202" s="1" t="s">
        <v>482</v>
      </c>
      <c r="C202" s="1" t="s">
        <v>483</v>
      </c>
      <c r="D202" s="3">
        <v>13131</v>
      </c>
      <c r="E202" s="8">
        <f>IF(ISERROR(VLOOKUP(D202,'julio EE1190'!$B$6:$I$351,8,FALSE)),0,VLOOKUP(D202,'julio EE1190'!$B$6:$I$351,8,FALSE))</f>
        <v>90000</v>
      </c>
    </row>
    <row r="203" spans="1:5" x14ac:dyDescent="0.25">
      <c r="A203" s="7" t="s">
        <v>5</v>
      </c>
      <c r="B203" s="1" t="s">
        <v>484</v>
      </c>
      <c r="C203" s="1" t="s">
        <v>485</v>
      </c>
      <c r="D203" s="3">
        <v>13132</v>
      </c>
      <c r="E203" s="8">
        <f>IF(ISERROR(VLOOKUP(D203,'julio EE1190'!$B$6:$I$351,8,FALSE)),0,VLOOKUP(D203,'julio EE1190'!$B$6:$I$351,8,FALSE))</f>
        <v>347321</v>
      </c>
    </row>
    <row r="204" spans="1:5" x14ac:dyDescent="0.25">
      <c r="A204" s="7" t="s">
        <v>5</v>
      </c>
      <c r="B204" s="1" t="s">
        <v>487</v>
      </c>
      <c r="C204" s="1" t="s">
        <v>488</v>
      </c>
      <c r="D204" s="3">
        <v>13152</v>
      </c>
      <c r="E204" s="8">
        <f>IF(ISERROR(VLOOKUP(D204,'julio EE1190'!$B$6:$I$351,8,FALSE)),0,VLOOKUP(D204,'julio EE1190'!$B$6:$I$351,8,FALSE))</f>
        <v>8725645</v>
      </c>
    </row>
    <row r="205" spans="1:5" x14ac:dyDescent="0.25">
      <c r="A205" s="7" t="s">
        <v>5</v>
      </c>
      <c r="B205" s="1" t="s">
        <v>489</v>
      </c>
      <c r="C205" s="1" t="s">
        <v>490</v>
      </c>
      <c r="D205" s="3">
        <v>13153</v>
      </c>
      <c r="E205" s="8">
        <f>IF(ISERROR(VLOOKUP(D205,'julio EE1190'!$B$6:$I$351,8,FALSE)),0,VLOOKUP(D205,'julio EE1190'!$B$6:$I$351,8,FALSE))</f>
        <v>8927950</v>
      </c>
    </row>
    <row r="206" spans="1:5" x14ac:dyDescent="0.25">
      <c r="A206" s="7" t="s">
        <v>5</v>
      </c>
      <c r="B206" s="1" t="s">
        <v>491</v>
      </c>
      <c r="C206" s="1" t="s">
        <v>492</v>
      </c>
      <c r="D206" s="3">
        <v>13154</v>
      </c>
      <c r="E206" s="8">
        <f>IF(ISERROR(VLOOKUP(D206,'julio EE1190'!$B$6:$I$351,8,FALSE)),0,VLOOKUP(D206,'julio EE1190'!$B$6:$I$351,8,FALSE))</f>
        <v>22497341</v>
      </c>
    </row>
    <row r="207" spans="1:5" x14ac:dyDescent="0.25">
      <c r="A207" s="7" t="s">
        <v>5</v>
      </c>
      <c r="B207" s="1" t="s">
        <v>493</v>
      </c>
      <c r="C207" s="1" t="s">
        <v>494</v>
      </c>
      <c r="D207" s="3">
        <v>13155</v>
      </c>
      <c r="E207" s="8">
        <f>IF(ISERROR(VLOOKUP(D207,'julio EE1190'!$B$6:$I$351,8,FALSE)),0,VLOOKUP(D207,'julio EE1190'!$B$6:$I$351,8,FALSE))</f>
        <v>2952645</v>
      </c>
    </row>
    <row r="208" spans="1:5" x14ac:dyDescent="0.25">
      <c r="A208" s="7" t="s">
        <v>5</v>
      </c>
      <c r="B208" s="1" t="s">
        <v>497</v>
      </c>
      <c r="C208" s="1" t="s">
        <v>498</v>
      </c>
      <c r="D208" s="3">
        <v>13159</v>
      </c>
      <c r="E208" s="8">
        <f>IF(ISERROR(VLOOKUP(D208,'julio EE1190'!$B$6:$I$351,8,FALSE)),0,VLOOKUP(D208,'julio EE1190'!$B$6:$I$351,8,FALSE))</f>
        <v>7353934</v>
      </c>
    </row>
    <row r="209" spans="1:5" x14ac:dyDescent="0.25">
      <c r="A209" s="7" t="s">
        <v>5</v>
      </c>
      <c r="B209" s="1" t="s">
        <v>503</v>
      </c>
      <c r="C209" s="1" t="s">
        <v>504</v>
      </c>
      <c r="D209" s="3">
        <v>13165</v>
      </c>
      <c r="E209" s="8">
        <f>IF(ISERROR(VLOOKUP(D209,'julio EE1190'!$B$6:$I$351,8,FALSE)),0,VLOOKUP(D209,'julio EE1190'!$B$6:$I$351,8,FALSE))</f>
        <v>15102591</v>
      </c>
    </row>
    <row r="210" spans="1:5" x14ac:dyDescent="0.25">
      <c r="A210" s="7" t="s">
        <v>5</v>
      </c>
      <c r="B210" s="1" t="s">
        <v>506</v>
      </c>
      <c r="C210" s="1" t="s">
        <v>507</v>
      </c>
      <c r="D210" s="3">
        <v>13167</v>
      </c>
      <c r="E210" s="8">
        <f>IF(ISERROR(VLOOKUP(D210,'julio EE1190'!$B$6:$I$351,8,FALSE)),0,VLOOKUP(D210,'julio EE1190'!$B$6:$I$351,8,FALSE))</f>
        <v>7870019</v>
      </c>
    </row>
    <row r="211" spans="1:5" x14ac:dyDescent="0.25">
      <c r="A211" s="7" t="s">
        <v>5</v>
      </c>
      <c r="B211" s="1" t="s">
        <v>508</v>
      </c>
      <c r="C211" s="1" t="s">
        <v>509</v>
      </c>
      <c r="D211" s="3">
        <v>13201</v>
      </c>
      <c r="E211" s="8">
        <f>IF(ISERROR(VLOOKUP(D211,'julio EE1190'!$B$6:$I$351,8,FALSE)),0,VLOOKUP(D211,'julio EE1190'!$B$6:$I$351,8,FALSE))</f>
        <v>22508723</v>
      </c>
    </row>
    <row r="212" spans="1:5" x14ac:dyDescent="0.25">
      <c r="A212" s="7" t="s">
        <v>5</v>
      </c>
      <c r="B212" s="1" t="s">
        <v>511</v>
      </c>
      <c r="C212" s="1" t="s">
        <v>512</v>
      </c>
      <c r="D212" s="3">
        <v>13301</v>
      </c>
      <c r="E212" s="8">
        <f>IF(ISERROR(VLOOKUP(D212,'julio EE1190'!$B$6:$I$351,8,FALSE)),0,VLOOKUP(D212,'julio EE1190'!$B$6:$I$351,8,FALSE))</f>
        <v>16039723</v>
      </c>
    </row>
    <row r="213" spans="1:5" x14ac:dyDescent="0.25">
      <c r="A213" s="7" t="s">
        <v>5</v>
      </c>
      <c r="B213" s="1" t="s">
        <v>513</v>
      </c>
      <c r="C213" s="1" t="s">
        <v>514</v>
      </c>
      <c r="D213" s="3">
        <v>13302</v>
      </c>
      <c r="E213" s="8">
        <f>IF(ISERROR(VLOOKUP(D213,'julio EE1190'!$B$6:$I$351,8,FALSE)),0,VLOOKUP(D213,'julio EE1190'!$B$6:$I$351,8,FALSE))</f>
        <v>369355</v>
      </c>
    </row>
    <row r="214" spans="1:5" x14ac:dyDescent="0.25">
      <c r="A214" s="7" t="s">
        <v>5</v>
      </c>
      <c r="B214" s="1" t="s">
        <v>515</v>
      </c>
      <c r="C214" s="1" t="s">
        <v>516</v>
      </c>
      <c r="D214" s="3">
        <v>13303</v>
      </c>
      <c r="E214" s="8">
        <f>IF(ISERROR(VLOOKUP(D214,'julio EE1190'!$B$6:$I$351,8,FALSE)),0,VLOOKUP(D214,'julio EE1190'!$B$6:$I$351,8,FALSE))</f>
        <v>5887106</v>
      </c>
    </row>
    <row r="215" spans="1:5" x14ac:dyDescent="0.25">
      <c r="A215" s="7" t="s">
        <v>5</v>
      </c>
      <c r="B215" s="1" t="s">
        <v>517</v>
      </c>
      <c r="C215" s="1" t="s">
        <v>518</v>
      </c>
      <c r="D215" s="3">
        <v>13401</v>
      </c>
      <c r="E215" s="8">
        <f>IF(ISERROR(VLOOKUP(D215,'julio EE1190'!$B$6:$I$351,8,FALSE)),0,VLOOKUP(D215,'julio EE1190'!$B$6:$I$351,8,FALSE))</f>
        <v>42710546</v>
      </c>
    </row>
    <row r="216" spans="1:5" x14ac:dyDescent="0.25">
      <c r="A216" s="7" t="s">
        <v>5</v>
      </c>
      <c r="B216" s="1" t="s">
        <v>519</v>
      </c>
      <c r="C216" s="1" t="s">
        <v>520</v>
      </c>
      <c r="D216" s="3">
        <v>13402</v>
      </c>
      <c r="E216" s="8">
        <f>IF(ISERROR(VLOOKUP(D216,'julio EE1190'!$B$6:$I$351,8,FALSE)),0,VLOOKUP(D216,'julio EE1190'!$B$6:$I$351,8,FALSE))</f>
        <v>4473935</v>
      </c>
    </row>
    <row r="217" spans="1:5" x14ac:dyDescent="0.25">
      <c r="A217" s="7" t="s">
        <v>5</v>
      </c>
      <c r="B217" s="1" t="s">
        <v>521</v>
      </c>
      <c r="C217" s="1" t="s">
        <v>522</v>
      </c>
      <c r="D217" s="3">
        <v>13403</v>
      </c>
      <c r="E217" s="8">
        <f>IF(ISERROR(VLOOKUP(D217,'julio EE1190'!$B$6:$I$351,8,FALSE)),0,VLOOKUP(D217,'julio EE1190'!$B$6:$I$351,8,FALSE))</f>
        <v>30348</v>
      </c>
    </row>
    <row r="218" spans="1:5" x14ac:dyDescent="0.25">
      <c r="A218" s="7" t="s">
        <v>5</v>
      </c>
      <c r="B218" s="1" t="s">
        <v>524</v>
      </c>
      <c r="C218" s="1" t="s">
        <v>525</v>
      </c>
      <c r="D218" s="3">
        <v>13501</v>
      </c>
      <c r="E218" s="8">
        <f>IF(ISERROR(VLOOKUP(D218,'julio EE1190'!$B$6:$I$351,8,FALSE)),0,VLOOKUP(D218,'julio EE1190'!$B$6:$I$351,8,FALSE))</f>
        <v>3038524</v>
      </c>
    </row>
    <row r="219" spans="1:5" x14ac:dyDescent="0.25">
      <c r="A219" s="7" t="s">
        <v>5</v>
      </c>
      <c r="B219" s="1" t="s">
        <v>526</v>
      </c>
      <c r="C219" s="1" t="s">
        <v>527</v>
      </c>
      <c r="D219" s="3">
        <v>13502</v>
      </c>
      <c r="E219" s="8">
        <f>IF(ISERROR(VLOOKUP(D219,'julio EE1190'!$B$6:$I$351,8,FALSE)),0,VLOOKUP(D219,'julio EE1190'!$B$6:$I$351,8,FALSE))</f>
        <v>6133555</v>
      </c>
    </row>
    <row r="220" spans="1:5" x14ac:dyDescent="0.25">
      <c r="A220" s="7" t="s">
        <v>5</v>
      </c>
      <c r="B220" s="1" t="s">
        <v>528</v>
      </c>
      <c r="C220" s="1" t="s">
        <v>529</v>
      </c>
      <c r="D220" s="3">
        <v>13503</v>
      </c>
      <c r="E220" s="8">
        <f>IF(ISERROR(VLOOKUP(D220,'julio EE1190'!$B$6:$I$351,8,FALSE)),0,VLOOKUP(D220,'julio EE1190'!$B$6:$I$351,8,FALSE))</f>
        <v>6474338</v>
      </c>
    </row>
    <row r="221" spans="1:5" x14ac:dyDescent="0.25">
      <c r="A221" s="7" t="s">
        <v>5</v>
      </c>
      <c r="B221" s="1" t="s">
        <v>530</v>
      </c>
      <c r="C221" s="1" t="s">
        <v>531</v>
      </c>
      <c r="D221" s="3">
        <v>13504</v>
      </c>
      <c r="E221" s="8">
        <f>IF(ISERROR(VLOOKUP(D221,'julio EE1190'!$B$6:$I$351,8,FALSE)),0,VLOOKUP(D221,'julio EE1190'!$B$6:$I$351,8,FALSE))</f>
        <v>6832088</v>
      </c>
    </row>
    <row r="222" spans="1:5" x14ac:dyDescent="0.25">
      <c r="A222" s="7" t="s">
        <v>5</v>
      </c>
      <c r="B222" s="1" t="s">
        <v>533</v>
      </c>
      <c r="C222" s="1" t="s">
        <v>534</v>
      </c>
      <c r="D222" s="3">
        <v>13601</v>
      </c>
      <c r="E222" s="8">
        <f>IF(ISERROR(VLOOKUP(D222,'julio EE1190'!$B$6:$I$351,8,FALSE)),0,VLOOKUP(D222,'julio EE1190'!$B$6:$I$351,8,FALSE))</f>
        <v>12428998</v>
      </c>
    </row>
    <row r="223" spans="1:5" x14ac:dyDescent="0.25">
      <c r="A223" s="7" t="s">
        <v>5</v>
      </c>
      <c r="B223" s="1" t="s">
        <v>535</v>
      </c>
      <c r="C223" s="1" t="s">
        <v>536</v>
      </c>
      <c r="D223" s="3">
        <v>13602</v>
      </c>
      <c r="E223" s="8">
        <f>IF(ISERROR(VLOOKUP(D223,'julio EE1190'!$B$6:$I$351,8,FALSE)),0,VLOOKUP(D223,'julio EE1190'!$B$6:$I$351,8,FALSE))</f>
        <v>753956</v>
      </c>
    </row>
    <row r="224" spans="1:5" x14ac:dyDescent="0.25">
      <c r="A224" s="7" t="s">
        <v>5</v>
      </c>
      <c r="B224" s="1" t="s">
        <v>537</v>
      </c>
      <c r="C224" s="1" t="s">
        <v>538</v>
      </c>
      <c r="D224" s="3">
        <v>13603</v>
      </c>
      <c r="E224" s="8">
        <f>IF(ISERROR(VLOOKUP(D224,'julio EE1190'!$B$6:$I$351,8,FALSE)),0,VLOOKUP(D224,'julio EE1190'!$B$6:$I$351,8,FALSE))</f>
        <v>5239390</v>
      </c>
    </row>
    <row r="225" spans="1:5" x14ac:dyDescent="0.25">
      <c r="A225" s="7" t="s">
        <v>5</v>
      </c>
      <c r="B225" s="1" t="s">
        <v>539</v>
      </c>
      <c r="C225" s="1" t="s">
        <v>540</v>
      </c>
      <c r="D225" s="3">
        <v>13604</v>
      </c>
      <c r="E225" s="8">
        <f>IF(ISERROR(VLOOKUP(D225,'julio EE1190'!$B$6:$I$351,8,FALSE)),0,VLOOKUP(D225,'julio EE1190'!$B$6:$I$351,8,FALSE))</f>
        <v>2095250</v>
      </c>
    </row>
    <row r="226" spans="1:5" x14ac:dyDescent="0.25">
      <c r="A226" s="7" t="s">
        <v>5</v>
      </c>
      <c r="B226" s="1" t="s">
        <v>541</v>
      </c>
      <c r="C226" s="1" t="s">
        <v>542</v>
      </c>
      <c r="D226" s="3">
        <v>13605</v>
      </c>
      <c r="E226" s="8">
        <f>IF(ISERROR(VLOOKUP(D226,'julio EE1190'!$B$6:$I$351,8,FALSE)),0,VLOOKUP(D226,'julio EE1190'!$B$6:$I$351,8,FALSE))</f>
        <v>1516150</v>
      </c>
    </row>
    <row r="227" spans="1:5" x14ac:dyDescent="0.25">
      <c r="E227" s="11">
        <f>SUM(E2:E226)</f>
        <v>1582540686</v>
      </c>
    </row>
  </sheetData>
  <autoFilter ref="A1:E227">
    <sortState ref="A2:E227">
      <sortCondition sortBy="cellColor" ref="E1:E227" dxfId="0"/>
    </sortState>
  </autoFilter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EE1190</vt:lpstr>
      <vt:lpstr>500103_FechaPago_26-08-2021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</dc:creator>
  <cp:lastModifiedBy>Robles Mancilla, Valeria Alejandra</cp:lastModifiedBy>
  <dcterms:created xsi:type="dcterms:W3CDTF">2021-08-10T21:49:26Z</dcterms:created>
  <dcterms:modified xsi:type="dcterms:W3CDTF">2021-08-27T13:56:04Z</dcterms:modified>
</cp:coreProperties>
</file>