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obles\Desktop\"/>
    </mc:Choice>
  </mc:AlternateContent>
  <bookViews>
    <workbookView xWindow="-120" yWindow="-120" windowWidth="29040" windowHeight="15840" firstSheet="1" activeTab="1"/>
  </bookViews>
  <sheets>
    <sheet name="1052 EE" sheetId="24" state="hidden" r:id="rId1"/>
    <sheet name="Bono Escolaridad y adicional" sheetId="7" r:id="rId2"/>
    <sheet name="Hoja1" sheetId="23" state="hidden" r:id="rId3"/>
  </sheets>
  <definedNames>
    <definedName name="_xlnm.Print_Area" localSheetId="1">'Bono Escolaridad y adicional'!$A$1:$U$24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4" l="1"/>
  <c r="T8" i="7"/>
  <c r="T11" i="7"/>
  <c r="T12" i="7"/>
  <c r="S9" i="7"/>
  <c r="S10" i="7"/>
  <c r="S11" i="7"/>
  <c r="S12" i="7"/>
  <c r="S13" i="7"/>
  <c r="S14" i="7"/>
  <c r="S15" i="7"/>
  <c r="S16" i="7"/>
  <c r="S17" i="7"/>
  <c r="S18" i="7"/>
  <c r="Q9" i="7"/>
  <c r="Q10" i="7"/>
  <c r="Q11" i="7"/>
  <c r="Q12" i="7"/>
  <c r="Q13" i="7"/>
  <c r="Q14" i="7"/>
  <c r="Q15" i="7"/>
  <c r="Q16" i="7"/>
  <c r="Q17" i="7"/>
  <c r="Q18" i="7"/>
  <c r="O9" i="7"/>
  <c r="O10" i="7"/>
  <c r="O11" i="7"/>
  <c r="O19" i="7"/>
  <c r="O12" i="7"/>
  <c r="O13" i="7"/>
  <c r="O14" i="7"/>
  <c r="O15" i="7"/>
  <c r="O16" i="7"/>
  <c r="O17" i="7"/>
  <c r="O18" i="7"/>
  <c r="M9" i="7"/>
  <c r="M10" i="7"/>
  <c r="M11" i="7"/>
  <c r="M12" i="7"/>
  <c r="M13" i="7"/>
  <c r="M14" i="7"/>
  <c r="M15" i="7"/>
  <c r="M16" i="7"/>
  <c r="M17" i="7"/>
  <c r="T17" i="7"/>
  <c r="M18" i="7"/>
  <c r="K9" i="7"/>
  <c r="K10" i="7"/>
  <c r="K11" i="7"/>
  <c r="K12" i="7"/>
  <c r="K13" i="7"/>
  <c r="K14" i="7"/>
  <c r="K15" i="7"/>
  <c r="K16" i="7"/>
  <c r="K17" i="7"/>
  <c r="K18" i="7"/>
  <c r="I9" i="7"/>
  <c r="I10" i="7"/>
  <c r="I11" i="7"/>
  <c r="I12" i="7"/>
  <c r="I13" i="7"/>
  <c r="I14" i="7"/>
  <c r="I15" i="7"/>
  <c r="I16" i="7"/>
  <c r="I17" i="7"/>
  <c r="I18" i="7"/>
  <c r="G9" i="7"/>
  <c r="G19" i="7"/>
  <c r="G10" i="7"/>
  <c r="G11" i="7"/>
  <c r="G12" i="7"/>
  <c r="G13" i="7"/>
  <c r="G14" i="7"/>
  <c r="G15" i="7"/>
  <c r="G16" i="7"/>
  <c r="G17" i="7"/>
  <c r="G18" i="7"/>
  <c r="T18" i="7"/>
  <c r="E9" i="7"/>
  <c r="E10" i="7"/>
  <c r="T10" i="7"/>
  <c r="E11" i="7"/>
  <c r="E12" i="7"/>
  <c r="E19" i="7"/>
  <c r="E13" i="7"/>
  <c r="T13" i="7"/>
  <c r="E14" i="7"/>
  <c r="T14" i="7"/>
  <c r="E15" i="7"/>
  <c r="E16" i="7"/>
  <c r="E17" i="7"/>
  <c r="E18" i="7"/>
  <c r="S8" i="7"/>
  <c r="S19" i="7"/>
  <c r="Q8" i="7"/>
  <c r="Q19" i="7"/>
  <c r="O8" i="7"/>
  <c r="M8" i="7"/>
  <c r="K8" i="7"/>
  <c r="I8" i="7"/>
  <c r="I19" i="7"/>
  <c r="G8" i="7"/>
  <c r="E8" i="7"/>
  <c r="R19" i="7"/>
  <c r="P19" i="7"/>
  <c r="N19" i="7"/>
  <c r="L19" i="7"/>
  <c r="J19" i="7"/>
  <c r="H19" i="7"/>
  <c r="F19" i="7"/>
  <c r="D19" i="7"/>
  <c r="M19" i="7"/>
  <c r="T16" i="7"/>
  <c r="K19" i="7"/>
  <c r="T15" i="7"/>
  <c r="T9" i="7"/>
  <c r="T19" i="7"/>
</calcChain>
</file>

<file path=xl/sharedStrings.xml><?xml version="1.0" encoding="utf-8"?>
<sst xmlns="http://schemas.openxmlformats.org/spreadsheetml/2006/main" count="94" uniqueCount="78">
  <si>
    <t>01204</t>
  </si>
  <si>
    <t>01401</t>
  </si>
  <si>
    <t>POZO ALMONTE</t>
  </si>
  <si>
    <t>05406</t>
  </si>
  <si>
    <t>05602</t>
  </si>
  <si>
    <t>ALGARROBO</t>
  </si>
  <si>
    <t>06111</t>
  </si>
  <si>
    <t>06113</t>
  </si>
  <si>
    <t>PICHIDEGUA</t>
  </si>
  <si>
    <t>06114</t>
  </si>
  <si>
    <t>OLIVAR</t>
  </si>
  <si>
    <t>07104</t>
  </si>
  <si>
    <t>07305</t>
  </si>
  <si>
    <t>RAUCO</t>
  </si>
  <si>
    <t>07105</t>
  </si>
  <si>
    <t>07106</t>
  </si>
  <si>
    <t>07309</t>
  </si>
  <si>
    <t>VICHUQUÉN</t>
  </si>
  <si>
    <t>07302</t>
  </si>
  <si>
    <t>07108</t>
  </si>
  <si>
    <t>07204</t>
  </si>
  <si>
    <t>RÍO CLARO</t>
  </si>
  <si>
    <t>07206</t>
  </si>
  <si>
    <t>MAULE</t>
  </si>
  <si>
    <t>07209</t>
  </si>
  <si>
    <t>EMPEDRADO</t>
  </si>
  <si>
    <t>07408</t>
  </si>
  <si>
    <t>YERBAS BUENAS</t>
  </si>
  <si>
    <t>09105</t>
  </si>
  <si>
    <t>09203</t>
  </si>
  <si>
    <t>FREIRE</t>
  </si>
  <si>
    <t>Nº Hijos Benef. Bono Adicional</t>
  </si>
  <si>
    <t>Monto ($) Bono Escolar</t>
  </si>
  <si>
    <t>Monto ($) Bono Adicional</t>
  </si>
  <si>
    <t>Codigo CONARA</t>
  </si>
  <si>
    <t>Codigo Presidencial</t>
  </si>
  <si>
    <t>Comuna</t>
  </si>
  <si>
    <t>TOTALES</t>
  </si>
  <si>
    <t>NACIONAL</t>
  </si>
  <si>
    <t>Nº hijos Benf. Bono Adicional</t>
  </si>
  <si>
    <t>Nº Hijos Benef. Bono Escolar</t>
  </si>
  <si>
    <t>LEY Nº 21.306, ART. 13º Y 14º</t>
  </si>
  <si>
    <t>REZAGADOS</t>
  </si>
  <si>
    <t>REZAGADOS DE BONO DE ESCOLARIDAD</t>
  </si>
  <si>
    <t>EDUCACION</t>
  </si>
  <si>
    <t>SALUD</t>
  </si>
  <si>
    <t>CEMENTERIO</t>
  </si>
  <si>
    <t>ATENCION MENORES</t>
  </si>
  <si>
    <t>TOTAL MONTO REZAGADOS</t>
  </si>
  <si>
    <t>REPUBLICA DE CHILE</t>
  </si>
  <si>
    <t>MINISTERIO DE HACIENDA</t>
  </si>
  <si>
    <t>DIRECCION DE PRESUPUESTOS</t>
  </si>
  <si>
    <t>Sector:</t>
  </si>
  <si>
    <t>DESCENTRALIZACIÓN</t>
  </si>
  <si>
    <t>Analista:</t>
  </si>
  <si>
    <t>Jefe:</t>
  </si>
  <si>
    <t>LUIS RIQUELME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</si>
  <si>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</si>
  <si>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</si>
  <si>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</si>
  <si>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</si>
  <si>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</si>
  <si>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</si>
  <si>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</si>
  <si>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</si>
  <si>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 Servicios Traspasados</t>
  </si>
  <si>
    <t>(Ley N°21.306 art. 13° y 14°)</t>
  </si>
  <si>
    <t>MONTO</t>
  </si>
  <si>
    <t>CONCEPTO</t>
  </si>
  <si>
    <t>FECHA</t>
  </si>
  <si>
    <t>$</t>
  </si>
  <si>
    <t>RESTO</t>
  </si>
  <si>
    <t>DE PAGO</t>
  </si>
  <si>
    <t>x</t>
  </si>
  <si>
    <t>JULIO</t>
  </si>
  <si>
    <t>Nota: Corresponde al pago del Bono de Escolaridad y Adicional rezagados  (Art. 13 y 14 , ley nº21.306).</t>
  </si>
  <si>
    <t xml:space="preserve">      REGISTRO: 1052 EE</t>
  </si>
  <si>
    <t>SERGIO CASTILLO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</si>
</sst>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#,##0_ ;[Red]\-#,##0\ "/>
  </numFmts>
  <fonts count="22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6" fillId="0" borderId="3" xfId="0" applyFont="1" applyFill="1" applyBorder="1" applyAlignment="1"/>
    <xf numFmtId="3" fontId="0" fillId="0" borderId="4" xfId="0" applyNumberFormat="1" applyFill="1" applyBorder="1"/>
    <xf numFmtId="3" fontId="0" fillId="0" borderId="5" xfId="0" applyNumberFormat="1" applyFill="1" applyBorder="1"/>
    <xf numFmtId="0" fontId="7" fillId="0" borderId="0" xfId="0" applyFont="1"/>
    <xf numFmtId="3" fontId="9" fillId="0" borderId="6" xfId="0" applyNumberFormat="1" applyFont="1" applyFill="1" applyBorder="1"/>
    <xf numFmtId="3" fontId="0" fillId="0" borderId="0" xfId="0" applyNumberFormat="1"/>
    <xf numFmtId="0" fontId="0" fillId="0" borderId="0" xfId="0" applyFill="1"/>
    <xf numFmtId="3" fontId="0" fillId="0" borderId="1" xfId="0" applyNumberFormat="1" applyFill="1" applyBorder="1"/>
    <xf numFmtId="3" fontId="0" fillId="0" borderId="7" xfId="0" applyNumberFormat="1" applyFill="1" applyBorder="1"/>
    <xf numFmtId="3" fontId="0" fillId="0" borderId="0" xfId="0" applyNumberFormat="1" applyFill="1"/>
    <xf numFmtId="3" fontId="9" fillId="0" borderId="8" xfId="0" applyNumberFormat="1" applyFont="1" applyFill="1" applyBorder="1"/>
    <xf numFmtId="3" fontId="0" fillId="0" borderId="9" xfId="0" applyNumberFormat="1" applyFill="1" applyBorder="1"/>
    <xf numFmtId="0" fontId="5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2" applyFont="1" applyProtection="1">
      <protection locked="0"/>
    </xf>
    <xf numFmtId="0" fontId="15" fillId="0" borderId="16" xfId="2" applyFont="1" applyBorder="1" applyProtection="1">
      <protection locked="0"/>
    </xf>
    <xf numFmtId="0" fontId="15" fillId="0" borderId="17" xfId="2" applyFont="1" applyBorder="1" applyProtection="1">
      <protection locked="0"/>
    </xf>
    <xf numFmtId="0" fontId="15" fillId="0" borderId="18" xfId="2" applyFont="1" applyBorder="1" applyProtection="1">
      <protection locked="0"/>
    </xf>
    <xf numFmtId="0" fontId="15" fillId="0" borderId="19" xfId="2" applyFont="1" applyBorder="1" applyProtection="1">
      <protection locked="0"/>
    </xf>
    <xf numFmtId="0" fontId="15" fillId="0" borderId="20" xfId="2" applyFont="1" applyBorder="1" applyProtection="1">
      <protection locked="0"/>
    </xf>
    <xf numFmtId="0" fontId="15" fillId="0" borderId="0" xfId="2" applyFont="1" applyAlignment="1" applyProtection="1">
      <alignment horizontal="centerContinuous"/>
      <protection locked="0"/>
    </xf>
    <xf numFmtId="0" fontId="15" fillId="0" borderId="19" xfId="2" applyFont="1" applyBorder="1" applyAlignment="1" applyProtection="1">
      <alignment horizontal="right"/>
      <protection locked="0"/>
    </xf>
    <xf numFmtId="0" fontId="15" fillId="0" borderId="21" xfId="2" applyFont="1" applyBorder="1" applyProtection="1">
      <protection locked="0"/>
    </xf>
    <xf numFmtId="0" fontId="15" fillId="0" borderId="22" xfId="2" applyFont="1" applyBorder="1" applyProtection="1">
      <protection locked="0"/>
    </xf>
    <xf numFmtId="0" fontId="15" fillId="0" borderId="0" xfId="2" applyFont="1" applyAlignment="1" applyProtection="1">
      <alignment horizontal="right"/>
      <protection locked="0"/>
    </xf>
    <xf numFmtId="17" fontId="15" fillId="0" borderId="0" xfId="2" applyNumberFormat="1" applyFont="1" applyAlignment="1" applyProtection="1">
      <alignment horizontal="center"/>
      <protection locked="0"/>
    </xf>
    <xf numFmtId="0" fontId="15" fillId="0" borderId="20" xfId="2" applyFont="1" applyBorder="1" applyAlignment="1" applyProtection="1">
      <alignment horizontal="centerContinuous"/>
      <protection locked="0"/>
    </xf>
    <xf numFmtId="0" fontId="15" fillId="0" borderId="23" xfId="2" applyFont="1" applyBorder="1" applyProtection="1"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6" fillId="3" borderId="0" xfId="2" applyFont="1" applyFill="1" applyProtection="1"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Continuous"/>
      <protection locked="0"/>
    </xf>
    <xf numFmtId="0" fontId="16" fillId="0" borderId="21" xfId="2" applyFont="1" applyBorder="1" applyProtection="1">
      <protection locked="0"/>
    </xf>
    <xf numFmtId="0" fontId="15" fillId="0" borderId="24" xfId="2" applyFont="1" applyBorder="1" applyProtection="1">
      <protection locked="0"/>
    </xf>
    <xf numFmtId="0" fontId="15" fillId="0" borderId="25" xfId="2" applyFont="1" applyBorder="1" applyProtection="1">
      <protection locked="0"/>
    </xf>
    <xf numFmtId="0" fontId="15" fillId="0" borderId="26" xfId="2" applyFont="1" applyBorder="1" applyAlignment="1" applyProtection="1">
      <alignment horizontal="centerContinuous"/>
      <protection locked="0"/>
    </xf>
    <xf numFmtId="0" fontId="15" fillId="0" borderId="27" xfId="2" applyFont="1" applyBorder="1" applyAlignment="1" applyProtection="1">
      <alignment horizontal="centerContinuous"/>
      <protection locked="0"/>
    </xf>
    <xf numFmtId="0" fontId="15" fillId="0" borderId="28" xfId="2" applyFont="1" applyBorder="1" applyProtection="1">
      <protection locked="0"/>
    </xf>
    <xf numFmtId="0" fontId="15" fillId="0" borderId="9" xfId="2" applyFont="1" applyBorder="1" applyAlignment="1" applyProtection="1">
      <alignment horizontal="centerContinuous" wrapText="1"/>
      <protection locked="0"/>
    </xf>
    <xf numFmtId="0" fontId="15" fillId="0" borderId="29" xfId="2" applyFont="1" applyBorder="1" applyAlignment="1" applyProtection="1">
      <alignment horizontal="centerContinuous" wrapText="1"/>
      <protection locked="0"/>
    </xf>
    <xf numFmtId="0" fontId="15" fillId="0" borderId="30" xfId="2" applyFont="1" applyBorder="1" applyAlignment="1" applyProtection="1">
      <alignment horizontal="centerContinuous"/>
      <protection locked="0"/>
    </xf>
    <xf numFmtId="0" fontId="15" fillId="0" borderId="31" xfId="2" applyFont="1" applyBorder="1" applyProtection="1">
      <protection locked="0"/>
    </xf>
    <xf numFmtId="0" fontId="15" fillId="0" borderId="29" xfId="2" applyFont="1" applyBorder="1" applyProtection="1">
      <protection locked="0"/>
    </xf>
    <xf numFmtId="0" fontId="15" fillId="0" borderId="29" xfId="2" applyFont="1" applyBorder="1" applyAlignment="1" applyProtection="1">
      <alignment horizontal="center"/>
      <protection locked="0"/>
    </xf>
    <xf numFmtId="0" fontId="15" fillId="0" borderId="21" xfId="2" applyFont="1" applyBorder="1" applyAlignment="1" applyProtection="1">
      <alignment horizontal="center"/>
      <protection locked="0"/>
    </xf>
    <xf numFmtId="0" fontId="15" fillId="0" borderId="9" xfId="2" applyFont="1" applyBorder="1" applyAlignment="1" applyProtection="1">
      <alignment horizontal="centerContinuous"/>
      <protection locked="0"/>
    </xf>
    <xf numFmtId="0" fontId="15" fillId="0" borderId="32" xfId="2" applyFont="1" applyBorder="1" applyAlignment="1" applyProtection="1">
      <alignment horizontal="centerContinuous"/>
      <protection locked="0"/>
    </xf>
    <xf numFmtId="0" fontId="15" fillId="0" borderId="0" xfId="2" applyFont="1"/>
    <xf numFmtId="0" fontId="15" fillId="0" borderId="7" xfId="2" applyFont="1" applyBorder="1" applyAlignment="1" applyProtection="1">
      <alignment horizontal="center"/>
      <protection locked="0"/>
    </xf>
    <xf numFmtId="0" fontId="15" fillId="0" borderId="26" xfId="2" applyFont="1" applyBorder="1"/>
    <xf numFmtId="0" fontId="15" fillId="0" borderId="20" xfId="2" applyFont="1" applyBorder="1"/>
    <xf numFmtId="0" fontId="15" fillId="0" borderId="28" xfId="2" applyFont="1" applyBorder="1" applyAlignment="1" applyProtection="1">
      <alignment horizontal="center"/>
      <protection locked="0"/>
    </xf>
    <xf numFmtId="0" fontId="15" fillId="0" borderId="30" xfId="2" applyFont="1" applyBorder="1" applyAlignment="1" applyProtection="1">
      <alignment horizontal="center"/>
      <protection locked="0"/>
    </xf>
    <xf numFmtId="0" fontId="15" fillId="0" borderId="30" xfId="2" applyFont="1" applyBorder="1"/>
    <xf numFmtId="0" fontId="16" fillId="0" borderId="20" xfId="2" applyFont="1" applyBorder="1" applyAlignment="1" applyProtection="1">
      <alignment horizontal="centerContinuous"/>
      <protection locked="0"/>
    </xf>
    <xf numFmtId="164" fontId="15" fillId="0" borderId="28" xfId="2" applyNumberFormat="1" applyFont="1" applyBorder="1" applyAlignment="1" applyProtection="1">
      <alignment horizontal="center"/>
      <protection locked="0"/>
    </xf>
    <xf numFmtId="0" fontId="15" fillId="0" borderId="30" xfId="2" applyFont="1" applyBorder="1" applyAlignment="1" applyProtection="1">
      <alignment horizontal="left"/>
      <protection locked="0"/>
    </xf>
    <xf numFmtId="164" fontId="15" fillId="0" borderId="29" xfId="2" applyNumberFormat="1" applyFont="1" applyBorder="1" applyAlignment="1" applyProtection="1">
      <alignment horizontal="center"/>
      <protection locked="0"/>
    </xf>
    <xf numFmtId="0" fontId="16" fillId="0" borderId="9" xfId="2" applyFont="1" applyBorder="1" applyAlignment="1" applyProtection="1">
      <alignment horizontal="left"/>
      <protection locked="0"/>
    </xf>
    <xf numFmtId="0" fontId="15" fillId="0" borderId="21" xfId="2" applyFont="1" applyBorder="1" applyAlignment="1" applyProtection="1">
      <alignment horizontal="centerContinuous"/>
      <protection locked="0"/>
    </xf>
    <xf numFmtId="0" fontId="15" fillId="0" borderId="4" xfId="2" applyFont="1" applyBorder="1" applyAlignment="1" applyProtection="1">
      <alignment horizontal="centerContinuous"/>
      <protection locked="0"/>
    </xf>
    <xf numFmtId="0" fontId="15" fillId="0" borderId="20" xfId="2" applyFont="1" applyBorder="1" applyAlignment="1" applyProtection="1">
      <alignment horizontal="center"/>
      <protection locked="0"/>
    </xf>
    <xf numFmtId="0" fontId="15" fillId="0" borderId="9" xfId="2" applyFont="1" applyBorder="1" applyAlignment="1" applyProtection="1">
      <alignment horizontal="center"/>
      <protection locked="0"/>
    </xf>
    <xf numFmtId="0" fontId="15" fillId="0" borderId="4" xfId="2" applyFont="1" applyBorder="1" applyAlignment="1" applyProtection="1">
      <alignment horizontal="center"/>
      <protection locked="0"/>
    </xf>
    <xf numFmtId="0" fontId="15" fillId="0" borderId="32" xfId="2" applyFont="1" applyBorder="1" applyAlignment="1" applyProtection="1">
      <alignment horizontal="center"/>
      <protection locked="0"/>
    </xf>
    <xf numFmtId="0" fontId="15" fillId="0" borderId="19" xfId="2" applyFont="1" applyBorder="1"/>
    <xf numFmtId="3" fontId="15" fillId="0" borderId="0" xfId="2" applyNumberFormat="1" applyFont="1" applyAlignment="1" applyProtection="1">
      <alignment horizontal="center"/>
      <protection locked="0"/>
    </xf>
    <xf numFmtId="0" fontId="15" fillId="0" borderId="25" xfId="2" applyFont="1" applyBorder="1" applyAlignment="1" applyProtection="1">
      <alignment horizontal="center"/>
      <protection locked="0"/>
    </xf>
    <xf numFmtId="164" fontId="15" fillId="0" borderId="33" xfId="2" applyNumberFormat="1" applyFont="1" applyBorder="1" applyAlignment="1" applyProtection="1">
      <alignment horizontal="center"/>
      <protection locked="0"/>
    </xf>
    <xf numFmtId="164" fontId="15" fillId="0" borderId="20" xfId="2" applyNumberFormat="1" applyFont="1" applyBorder="1" applyAlignment="1" applyProtection="1">
      <alignment horizontal="center"/>
      <protection locked="0"/>
    </xf>
    <xf numFmtId="165" fontId="18" fillId="0" borderId="0" xfId="0" applyNumberFormat="1" applyFont="1" applyAlignment="1">
      <alignment horizontal="center"/>
    </xf>
    <xf numFmtId="3" fontId="19" fillId="0" borderId="28" xfId="2" applyNumberFormat="1" applyFont="1" applyBorder="1" applyAlignment="1" applyProtection="1">
      <alignment horizontal="right"/>
      <protection locked="0"/>
    </xf>
    <xf numFmtId="0" fontId="15" fillId="0" borderId="33" xfId="2" applyFont="1" applyBorder="1" applyAlignment="1" applyProtection="1">
      <alignment horizontal="center"/>
      <protection locked="0"/>
    </xf>
    <xf numFmtId="0" fontId="15" fillId="0" borderId="33" xfId="2" applyFont="1" applyBorder="1" applyProtection="1">
      <protection locked="0"/>
    </xf>
    <xf numFmtId="164" fontId="15" fillId="0" borderId="34" xfId="2" applyNumberFormat="1" applyFont="1" applyBorder="1" applyAlignment="1" applyProtection="1">
      <alignment horizontal="center"/>
      <protection locked="0"/>
    </xf>
    <xf numFmtId="0" fontId="16" fillId="0" borderId="31" xfId="2" applyFont="1" applyBorder="1" applyProtection="1">
      <protection locked="0"/>
    </xf>
    <xf numFmtId="165" fontId="20" fillId="0" borderId="21" xfId="0" applyNumberFormat="1" applyFont="1" applyBorder="1" applyAlignment="1">
      <alignment horizontal="center"/>
    </xf>
    <xf numFmtId="3" fontId="21" fillId="0" borderId="29" xfId="2" applyNumberFormat="1" applyFont="1" applyBorder="1" applyAlignment="1" applyProtection="1">
      <alignment horizontal="right"/>
      <protection locked="0"/>
    </xf>
    <xf numFmtId="0" fontId="15" fillId="0" borderId="4" xfId="2" applyFont="1" applyBorder="1" applyProtection="1">
      <protection locked="0"/>
    </xf>
    <xf numFmtId="0" fontId="15" fillId="0" borderId="5" xfId="2" applyFont="1" applyBorder="1" applyProtection="1">
      <protection locked="0"/>
    </xf>
    <xf numFmtId="0" fontId="13" fillId="0" borderId="19" xfId="2" applyFont="1" applyBorder="1" applyProtection="1">
      <protection locked="0"/>
    </xf>
    <xf numFmtId="0" fontId="13" fillId="0" borderId="0" xfId="2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13" fillId="0" borderId="20" xfId="2" applyFont="1" applyBorder="1" applyProtection="1">
      <protection locked="0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5" fillId="0" borderId="19" xfId="2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15" fillId="0" borderId="26" xfId="2" applyFont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164" fontId="15" fillId="0" borderId="19" xfId="2" applyNumberFormat="1" applyFont="1" applyBorder="1" applyAlignment="1" applyProtection="1">
      <alignment horizontal="center" wrapText="1"/>
      <protection locked="0"/>
    </xf>
    <xf numFmtId="164" fontId="15" fillId="0" borderId="28" xfId="2" applyNumberFormat="1" applyFont="1" applyBorder="1" applyAlignment="1" applyProtection="1">
      <alignment horizontal="center" wrapText="1"/>
      <protection locked="0"/>
    </xf>
    <xf numFmtId="0" fontId="15" fillId="0" borderId="38" xfId="2" applyFont="1" applyBorder="1" applyAlignment="1" applyProtection="1">
      <alignment horizontal="center" wrapText="1"/>
      <protection locked="0"/>
    </xf>
    <xf numFmtId="0" fontId="0" fillId="0" borderId="22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15" fillId="0" borderId="19" xfId="2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5" fillId="0" borderId="6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aja GRF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topLeftCell="A8" workbookViewId="0">
      <selection activeCell="E27" sqref="E27"/>
    </sheetView>
  </sheetViews>
  <sheetFormatPr baseColWidth="10" defaultRowHeight="12.75" x14ac:dyDescent="0.2"/>
  <cols>
    <col min="3" max="3" width="15" customWidth="1"/>
    <col min="5" max="5" width="13.7109375" customWidth="1"/>
    <col min="7" max="7" width="36.42578125" customWidth="1"/>
  </cols>
  <sheetData>
    <row r="1" spans="2:7" ht="15" x14ac:dyDescent="0.25">
      <c r="B1" s="23"/>
      <c r="C1" s="23"/>
      <c r="D1" s="23"/>
      <c r="E1" s="23"/>
      <c r="F1" s="23"/>
      <c r="G1" s="23"/>
    </row>
    <row r="2" spans="2:7" ht="15.75" thickBot="1" x14ac:dyDescent="0.3">
      <c r="B2" s="24"/>
      <c r="C2" s="24"/>
      <c r="D2" s="24"/>
      <c r="E2" s="24"/>
      <c r="F2" s="24"/>
      <c r="G2" s="24"/>
    </row>
    <row r="3" spans="2:7" ht="15" x14ac:dyDescent="0.25">
      <c r="B3" s="25" t="s">
        <v>49</v>
      </c>
      <c r="C3" s="26"/>
      <c r="D3" s="26"/>
      <c r="E3" s="26"/>
      <c r="F3" s="26"/>
      <c r="G3" s="27"/>
    </row>
    <row r="4" spans="2:7" ht="15" x14ac:dyDescent="0.25">
      <c r="B4" s="28" t="s">
        <v>50</v>
      </c>
      <c r="C4" s="24"/>
      <c r="D4" s="24"/>
      <c r="E4" s="24"/>
      <c r="F4" s="24"/>
      <c r="G4" s="29"/>
    </row>
    <row r="5" spans="2:7" ht="15" x14ac:dyDescent="0.25">
      <c r="B5" s="28" t="s">
        <v>51</v>
      </c>
      <c r="C5" s="24"/>
      <c r="D5" s="24"/>
      <c r="E5" s="24"/>
      <c r="F5" s="24"/>
      <c r="G5" s="29"/>
    </row>
    <row r="6" spans="2:7" ht="15" x14ac:dyDescent="0.25">
      <c r="B6" s="28"/>
      <c r="C6" s="30"/>
      <c r="D6" s="24"/>
      <c r="E6" s="24"/>
      <c r="F6" s="24"/>
      <c r="G6" s="29"/>
    </row>
    <row r="7" spans="2:7" ht="15" x14ac:dyDescent="0.25">
      <c r="B7" s="31" t="s">
        <v>52</v>
      </c>
      <c r="C7" s="32" t="s">
        <v>53</v>
      </c>
      <c r="D7" s="24"/>
      <c r="E7" s="24"/>
      <c r="F7" s="24"/>
      <c r="G7" s="29"/>
    </row>
    <row r="8" spans="2:7" ht="15" x14ac:dyDescent="0.25">
      <c r="B8" s="31" t="s">
        <v>54</v>
      </c>
      <c r="C8" s="32" t="s">
        <v>77</v>
      </c>
      <c r="D8" s="24"/>
      <c r="E8" s="24"/>
      <c r="F8" s="24"/>
      <c r="G8" s="29"/>
    </row>
    <row r="9" spans="2:7" ht="15" x14ac:dyDescent="0.25">
      <c r="B9" s="31" t="s">
        <v>55</v>
      </c>
      <c r="C9" s="33" t="s">
        <v>56</v>
      </c>
      <c r="D9" s="24"/>
      <c r="E9" s="24"/>
      <c r="F9" s="24"/>
      <c r="G9" s="29"/>
    </row>
    <row r="10" spans="2:7" ht="13.5" x14ac:dyDescent="0.25">
      <c r="B10" s="97" t="s">
        <v>57</v>
      </c>
      <c r="C10" s="98"/>
      <c r="D10" s="98"/>
      <c r="E10" s="98"/>
      <c r="F10" s="98"/>
      <c r="G10" s="99"/>
    </row>
    <row r="11" spans="2:7" ht="15" x14ac:dyDescent="0.25">
      <c r="B11" s="28"/>
      <c r="C11" s="24"/>
      <c r="D11" s="34"/>
      <c r="E11" s="35" t="s">
        <v>74</v>
      </c>
      <c r="F11" s="34"/>
      <c r="G11" s="36"/>
    </row>
    <row r="12" spans="2:7" ht="15" x14ac:dyDescent="0.25">
      <c r="B12" s="28"/>
      <c r="C12" s="24"/>
      <c r="D12" s="34"/>
      <c r="E12" s="37"/>
      <c r="F12" s="30"/>
      <c r="G12" s="29"/>
    </row>
    <row r="13" spans="2:7" ht="15" x14ac:dyDescent="0.25">
      <c r="B13" s="38" t="s">
        <v>76</v>
      </c>
      <c r="C13" s="39"/>
      <c r="D13" s="30"/>
      <c r="E13" s="40"/>
      <c r="F13" s="41"/>
      <c r="G13" s="36"/>
    </row>
    <row r="14" spans="2:7" ht="15" x14ac:dyDescent="0.25">
      <c r="B14" s="28"/>
      <c r="C14" s="42"/>
      <c r="D14" s="24"/>
      <c r="E14" s="24"/>
      <c r="F14" s="24"/>
      <c r="G14" s="29"/>
    </row>
    <row r="15" spans="2:7" ht="15" x14ac:dyDescent="0.25">
      <c r="B15" s="43"/>
      <c r="C15" s="44"/>
      <c r="D15" s="100" t="s">
        <v>58</v>
      </c>
      <c r="E15" s="101"/>
      <c r="F15" s="45"/>
      <c r="G15" s="46"/>
    </row>
    <row r="16" spans="2:7" ht="15" x14ac:dyDescent="0.25">
      <c r="B16" s="28"/>
      <c r="C16" s="47" t="s">
        <v>59</v>
      </c>
      <c r="D16" s="48"/>
      <c r="E16" s="49"/>
      <c r="F16" s="50" t="s">
        <v>60</v>
      </c>
      <c r="G16" s="36"/>
    </row>
    <row r="17" spans="2:7" ht="15" x14ac:dyDescent="0.25">
      <c r="B17" s="51"/>
      <c r="C17" s="52" t="s">
        <v>61</v>
      </c>
      <c r="D17" s="53" t="s">
        <v>62</v>
      </c>
      <c r="E17" s="54" t="s">
        <v>63</v>
      </c>
      <c r="F17" s="55"/>
      <c r="G17" s="56"/>
    </row>
    <row r="18" spans="2:7" ht="15" x14ac:dyDescent="0.25">
      <c r="B18" s="28"/>
      <c r="C18" s="57"/>
      <c r="D18" s="58"/>
      <c r="E18" s="57"/>
      <c r="F18" s="59"/>
      <c r="G18" s="60"/>
    </row>
    <row r="19" spans="2:7" ht="15" x14ac:dyDescent="0.25">
      <c r="B19" s="102">
        <v>44392</v>
      </c>
      <c r="C19" s="103"/>
      <c r="D19" s="61"/>
      <c r="E19" s="62" t="s">
        <v>64</v>
      </c>
      <c r="F19" s="63" t="s">
        <v>65</v>
      </c>
      <c r="G19" s="64"/>
    </row>
    <row r="20" spans="2:7" ht="15" x14ac:dyDescent="0.25">
      <c r="B20" s="28"/>
      <c r="C20" s="65"/>
      <c r="D20" s="61"/>
      <c r="E20" s="61"/>
      <c r="F20" s="66" t="s">
        <v>66</v>
      </c>
      <c r="G20" s="64"/>
    </row>
    <row r="21" spans="2:7" ht="15" x14ac:dyDescent="0.25">
      <c r="B21" s="51"/>
      <c r="C21" s="67"/>
      <c r="D21" s="53"/>
      <c r="E21" s="53"/>
      <c r="F21" s="68"/>
      <c r="G21" s="56"/>
    </row>
    <row r="22" spans="2:7" ht="15" x14ac:dyDescent="0.25">
      <c r="B22" s="104" t="s">
        <v>67</v>
      </c>
      <c r="C22" s="105"/>
      <c r="D22" s="106"/>
      <c r="E22" s="69" t="s">
        <v>68</v>
      </c>
      <c r="F22" s="70"/>
      <c r="G22" s="71" t="s">
        <v>69</v>
      </c>
    </row>
    <row r="23" spans="2:7" ht="15" x14ac:dyDescent="0.25">
      <c r="B23" s="104" t="s">
        <v>70</v>
      </c>
      <c r="C23" s="105"/>
      <c r="D23" s="106"/>
      <c r="E23" s="72"/>
      <c r="F23" s="73" t="s">
        <v>71</v>
      </c>
      <c r="G23" s="74" t="s">
        <v>72</v>
      </c>
    </row>
    <row r="24" spans="2:7" ht="15" x14ac:dyDescent="0.25">
      <c r="B24" s="75"/>
      <c r="C24" s="76"/>
      <c r="D24" s="77"/>
      <c r="E24" s="62"/>
      <c r="F24" s="78"/>
      <c r="G24" s="79"/>
    </row>
    <row r="25" spans="2:7" ht="15" x14ac:dyDescent="0.25">
      <c r="B25" s="28"/>
      <c r="C25" s="80">
        <f>+'Bono Escolaridad y adicional'!T19</f>
        <v>20265884</v>
      </c>
      <c r="D25" s="81"/>
      <c r="E25" s="62"/>
      <c r="F25" s="78" t="s">
        <v>73</v>
      </c>
      <c r="G25" s="79">
        <v>44398</v>
      </c>
    </row>
    <row r="26" spans="2:7" ht="15" x14ac:dyDescent="0.25">
      <c r="B26" s="28"/>
      <c r="D26" s="81"/>
      <c r="E26" s="62"/>
      <c r="F26" s="82"/>
      <c r="G26" s="79"/>
    </row>
    <row r="27" spans="2:7" ht="15" x14ac:dyDescent="0.25">
      <c r="B27" s="28"/>
      <c r="C27" s="80"/>
      <c r="D27" s="81"/>
      <c r="E27" s="83"/>
      <c r="F27" s="82"/>
      <c r="G27" s="84"/>
    </row>
    <row r="28" spans="2:7" ht="15" x14ac:dyDescent="0.25">
      <c r="B28" s="28"/>
      <c r="C28" s="80"/>
      <c r="D28" s="81"/>
      <c r="E28" s="83"/>
      <c r="F28" s="82"/>
      <c r="G28" s="84"/>
    </row>
    <row r="29" spans="2:7" ht="15" x14ac:dyDescent="0.25">
      <c r="B29" s="28"/>
      <c r="C29" s="80"/>
      <c r="D29" s="81"/>
      <c r="E29" s="83"/>
      <c r="F29" s="82"/>
      <c r="G29" s="84"/>
    </row>
    <row r="30" spans="2:7" ht="15" x14ac:dyDescent="0.25">
      <c r="B30" s="28"/>
      <c r="C30" s="80"/>
      <c r="D30" s="81"/>
      <c r="E30" s="83"/>
      <c r="F30" s="82"/>
      <c r="G30" s="84"/>
    </row>
    <row r="31" spans="2:7" ht="15" x14ac:dyDescent="0.25">
      <c r="B31" s="28"/>
      <c r="C31" s="80"/>
      <c r="D31" s="81"/>
      <c r="E31" s="83"/>
      <c r="F31" s="82"/>
      <c r="G31" s="84"/>
    </row>
    <row r="32" spans="2:7" ht="15" x14ac:dyDescent="0.25">
      <c r="B32" s="28"/>
      <c r="C32" s="80"/>
      <c r="D32" s="81"/>
      <c r="E32" s="83"/>
      <c r="F32" s="82"/>
      <c r="G32" s="84"/>
    </row>
    <row r="33" spans="2:7" ht="15" x14ac:dyDescent="0.25">
      <c r="B33" s="85"/>
      <c r="C33" s="86"/>
      <c r="D33" s="87"/>
      <c r="E33" s="88"/>
      <c r="F33" s="88"/>
      <c r="G33" s="89"/>
    </row>
    <row r="34" spans="2:7" ht="15" x14ac:dyDescent="0.25">
      <c r="B34" s="28"/>
      <c r="C34" s="34"/>
      <c r="D34" s="24"/>
      <c r="E34" s="24"/>
      <c r="F34" s="24"/>
      <c r="G34" s="29"/>
    </row>
    <row r="35" spans="2:7" ht="13.5" x14ac:dyDescent="0.25">
      <c r="B35" s="107" t="s">
        <v>75</v>
      </c>
      <c r="C35" s="108"/>
      <c r="D35" s="108"/>
      <c r="E35" s="108"/>
      <c r="F35" s="108"/>
      <c r="G35" s="109"/>
    </row>
    <row r="36" spans="2:7" ht="15.75" x14ac:dyDescent="0.25">
      <c r="B36" s="90"/>
      <c r="C36" s="91"/>
      <c r="D36" s="92"/>
      <c r="E36" s="92"/>
      <c r="F36" s="92"/>
      <c r="G36" s="93"/>
    </row>
    <row r="37" spans="2:7" ht="15.75" x14ac:dyDescent="0.25">
      <c r="B37" s="90"/>
      <c r="C37" s="91"/>
      <c r="D37" s="92"/>
      <c r="E37" s="92"/>
      <c r="F37" s="92"/>
      <c r="G37" s="93"/>
    </row>
    <row r="38" spans="2:7" ht="13.5" thickBot="1" x14ac:dyDescent="0.25">
      <c r="B38" s="94"/>
      <c r="C38" s="95"/>
      <c r="D38" s="95"/>
      <c r="E38" s="95"/>
      <c r="F38" s="95"/>
      <c r="G38" s="96"/>
    </row>
  </sheetData>
  <mergeCells count="6">
    <mergeCell ref="B35:G35"/>
    <mergeCell ref="B10:G10"/>
    <mergeCell ref="D15:E15"/>
    <mergeCell ref="B19:C19"/>
    <mergeCell ref="B22:D22"/>
    <mergeCell ref="B23:D23"/>
  </mergeCells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>
      <selection activeCell="T19" sqref="T19"/>
    </sheetView>
  </sheetViews>
  <sheetFormatPr baseColWidth="10" defaultRowHeight="12.75" x14ac:dyDescent="0.2"/>
  <cols>
    <col min="1" max="1" width="9.5703125" customWidth="1"/>
    <col min="2" max="2" width="13.140625" customWidth="1"/>
    <col min="3" max="3" width="15.28515625" bestFit="1" customWidth="1"/>
    <col min="4" max="7" width="14.7109375" style="9" hidden="1" customWidth="1"/>
    <col min="8" max="11" width="14.85546875" style="9" hidden="1" customWidth="1"/>
    <col min="12" max="19" width="14.7109375" style="9" hidden="1" customWidth="1"/>
    <col min="20" max="20" width="16.28515625" style="9" customWidth="1"/>
    <col min="22" max="22" width="14" customWidth="1"/>
  </cols>
  <sheetData>
    <row r="1" spans="1:25" s="6" customFormat="1" ht="18" x14ac:dyDescent="0.25">
      <c r="A1" s="125" t="s">
        <v>43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5" s="6" customFormat="1" ht="18" x14ac:dyDescent="0.25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5" s="6" customFormat="1" ht="18" x14ac:dyDescent="0.25">
      <c r="A3" s="126" t="s">
        <v>38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5" ht="13.5" thickBot="1" x14ac:dyDescent="0.25"/>
    <row r="5" spans="1:25" ht="27" customHeight="1" thickBot="1" x14ac:dyDescent="0.25">
      <c r="A5" s="115" t="s">
        <v>34</v>
      </c>
      <c r="B5" s="118" t="s">
        <v>35</v>
      </c>
      <c r="C5" s="121" t="s">
        <v>36</v>
      </c>
      <c r="D5" s="124" t="s">
        <v>44</v>
      </c>
      <c r="E5" s="113"/>
      <c r="F5" s="113"/>
      <c r="G5" s="114"/>
      <c r="H5" s="113" t="s">
        <v>45</v>
      </c>
      <c r="I5" s="113"/>
      <c r="J5" s="113"/>
      <c r="K5" s="114"/>
      <c r="L5" s="113" t="s">
        <v>46</v>
      </c>
      <c r="M5" s="113"/>
      <c r="N5" s="113"/>
      <c r="O5" s="114"/>
      <c r="P5" s="113" t="s">
        <v>47</v>
      </c>
      <c r="Q5" s="113"/>
      <c r="R5" s="113"/>
      <c r="S5" s="114"/>
      <c r="T5" s="127" t="s">
        <v>48</v>
      </c>
    </row>
    <row r="6" spans="1:25" ht="19.5" customHeight="1" thickBot="1" x14ac:dyDescent="0.25">
      <c r="A6" s="116"/>
      <c r="B6" s="119"/>
      <c r="C6" s="122"/>
      <c r="D6" s="124" t="s">
        <v>42</v>
      </c>
      <c r="E6" s="113"/>
      <c r="F6" s="113"/>
      <c r="G6" s="114"/>
      <c r="H6" s="113" t="s">
        <v>42</v>
      </c>
      <c r="I6" s="113"/>
      <c r="J6" s="113"/>
      <c r="K6" s="114"/>
      <c r="L6" s="113" t="s">
        <v>42</v>
      </c>
      <c r="M6" s="113"/>
      <c r="N6" s="113"/>
      <c r="O6" s="114"/>
      <c r="P6" s="113" t="s">
        <v>42</v>
      </c>
      <c r="Q6" s="113"/>
      <c r="R6" s="113"/>
      <c r="S6" s="114"/>
      <c r="T6" s="128"/>
    </row>
    <row r="7" spans="1:25" ht="52.5" customHeight="1" thickBot="1" x14ac:dyDescent="0.25">
      <c r="A7" s="117"/>
      <c r="B7" s="120"/>
      <c r="C7" s="123"/>
      <c r="D7" s="15" t="s">
        <v>40</v>
      </c>
      <c r="E7" s="16" t="s">
        <v>32</v>
      </c>
      <c r="F7" s="17" t="s">
        <v>39</v>
      </c>
      <c r="G7" s="18" t="s">
        <v>33</v>
      </c>
      <c r="H7" s="15" t="s">
        <v>40</v>
      </c>
      <c r="I7" s="16" t="s">
        <v>32</v>
      </c>
      <c r="J7" s="16" t="s">
        <v>31</v>
      </c>
      <c r="K7" s="19" t="s">
        <v>33</v>
      </c>
      <c r="L7" s="20" t="s">
        <v>40</v>
      </c>
      <c r="M7" s="21" t="s">
        <v>32</v>
      </c>
      <c r="N7" s="21" t="s">
        <v>31</v>
      </c>
      <c r="O7" s="22" t="s">
        <v>33</v>
      </c>
      <c r="P7" s="15" t="s">
        <v>40</v>
      </c>
      <c r="Q7" s="16" t="s">
        <v>32</v>
      </c>
      <c r="R7" s="16" t="s">
        <v>31</v>
      </c>
      <c r="S7" s="19" t="s">
        <v>33</v>
      </c>
      <c r="T7" s="129"/>
    </row>
    <row r="8" spans="1:25" x14ac:dyDescent="0.2">
      <c r="A8" s="2" t="s">
        <v>11</v>
      </c>
      <c r="B8" s="1" t="s">
        <v>12</v>
      </c>
      <c r="C8" s="3" t="s">
        <v>13</v>
      </c>
      <c r="D8" s="14">
        <v>5</v>
      </c>
      <c r="E8" s="14">
        <f>SUM(D8*74426)</f>
        <v>372130</v>
      </c>
      <c r="F8" s="14">
        <v>2</v>
      </c>
      <c r="G8" s="5">
        <f>SUM(F8*31440)</f>
        <v>62880</v>
      </c>
      <c r="H8" s="14"/>
      <c r="I8" s="14">
        <f>SUM(H8*74426)</f>
        <v>0</v>
      </c>
      <c r="J8" s="14"/>
      <c r="K8" s="14">
        <f>SUM(J8*31440)</f>
        <v>0</v>
      </c>
      <c r="L8" s="14"/>
      <c r="M8" s="14">
        <f>SUM(L8*74426)</f>
        <v>0</v>
      </c>
      <c r="N8" s="14"/>
      <c r="O8" s="14">
        <f>SUM(N8*31440)</f>
        <v>0</v>
      </c>
      <c r="P8" s="4"/>
      <c r="Q8" s="4">
        <f>SUM(P8*74426)</f>
        <v>0</v>
      </c>
      <c r="R8" s="4"/>
      <c r="S8" s="4">
        <f>SUM(R8*31440)</f>
        <v>0</v>
      </c>
      <c r="T8" s="5">
        <f>SUM(E8+G8+I8+K8+M8+O8+Q8+S8)</f>
        <v>435010</v>
      </c>
    </row>
    <row r="9" spans="1:25" x14ac:dyDescent="0.2">
      <c r="A9" s="2" t="s">
        <v>15</v>
      </c>
      <c r="B9" s="1" t="s">
        <v>16</v>
      </c>
      <c r="C9" s="3" t="s">
        <v>17</v>
      </c>
      <c r="D9" s="14">
        <v>75</v>
      </c>
      <c r="E9" s="14">
        <f t="shared" ref="E9:E18" si="0">SUM(D9*74426)</f>
        <v>5581950</v>
      </c>
      <c r="F9" s="14">
        <v>52</v>
      </c>
      <c r="G9" s="5">
        <f t="shared" ref="G9:G18" si="1">SUM(F9*31440)</f>
        <v>1634880</v>
      </c>
      <c r="H9" s="14"/>
      <c r="I9" s="14">
        <f t="shared" ref="I9:I18" si="2">SUM(H9*74426)</f>
        <v>0</v>
      </c>
      <c r="J9" s="14"/>
      <c r="K9" s="14">
        <f t="shared" ref="K9:K18" si="3">SUM(J9*31440)</f>
        <v>0</v>
      </c>
      <c r="L9" s="14"/>
      <c r="M9" s="14">
        <f t="shared" ref="M9:M18" si="4">SUM(L9*74426)</f>
        <v>0</v>
      </c>
      <c r="N9" s="14"/>
      <c r="O9" s="14">
        <f t="shared" ref="O9:O18" si="5">SUM(N9*31440)</f>
        <v>0</v>
      </c>
      <c r="P9" s="10"/>
      <c r="Q9" s="4">
        <f t="shared" ref="Q9:Q18" si="6">SUM(P9*74426)</f>
        <v>0</v>
      </c>
      <c r="R9" s="10"/>
      <c r="S9" s="4">
        <f t="shared" ref="S9:S18" si="7">SUM(R9*31440)</f>
        <v>0</v>
      </c>
      <c r="T9" s="5">
        <f t="shared" ref="T9:T18" si="8">SUM(E9+G9+I9+K9+M9+O9+Q9+S9)</f>
        <v>7216830</v>
      </c>
    </row>
    <row r="10" spans="1:25" x14ac:dyDescent="0.2">
      <c r="A10" s="2" t="s">
        <v>20</v>
      </c>
      <c r="B10" s="1" t="s">
        <v>19</v>
      </c>
      <c r="C10" s="3" t="s">
        <v>21</v>
      </c>
      <c r="D10" s="14">
        <v>12</v>
      </c>
      <c r="E10" s="14">
        <f t="shared" si="0"/>
        <v>893112</v>
      </c>
      <c r="F10" s="14">
        <v>11</v>
      </c>
      <c r="G10" s="5">
        <f t="shared" si="1"/>
        <v>345840</v>
      </c>
      <c r="H10" s="14"/>
      <c r="I10" s="14">
        <f t="shared" si="2"/>
        <v>0</v>
      </c>
      <c r="J10" s="14"/>
      <c r="K10" s="14">
        <f t="shared" si="3"/>
        <v>0</v>
      </c>
      <c r="L10" s="14"/>
      <c r="M10" s="14">
        <f t="shared" si="4"/>
        <v>0</v>
      </c>
      <c r="N10" s="14"/>
      <c r="O10" s="14">
        <f t="shared" si="5"/>
        <v>0</v>
      </c>
      <c r="P10" s="10"/>
      <c r="Q10" s="4">
        <f t="shared" si="6"/>
        <v>0</v>
      </c>
      <c r="R10" s="10"/>
      <c r="S10" s="4">
        <f t="shared" si="7"/>
        <v>0</v>
      </c>
      <c r="T10" s="5">
        <f t="shared" si="8"/>
        <v>1238952</v>
      </c>
    </row>
    <row r="11" spans="1:25" s="9" customFormat="1" x14ac:dyDescent="0.2">
      <c r="A11" s="2" t="s">
        <v>22</v>
      </c>
      <c r="B11" s="1" t="s">
        <v>14</v>
      </c>
      <c r="C11" s="3" t="s">
        <v>23</v>
      </c>
      <c r="D11" s="14">
        <v>22</v>
      </c>
      <c r="E11" s="14">
        <f t="shared" si="0"/>
        <v>1637372</v>
      </c>
      <c r="F11" s="14">
        <v>6</v>
      </c>
      <c r="G11" s="5">
        <f t="shared" si="1"/>
        <v>188640</v>
      </c>
      <c r="H11" s="14"/>
      <c r="I11" s="14">
        <f t="shared" si="2"/>
        <v>0</v>
      </c>
      <c r="J11" s="14"/>
      <c r="K11" s="14">
        <f t="shared" si="3"/>
        <v>0</v>
      </c>
      <c r="L11" s="14"/>
      <c r="M11" s="14">
        <f t="shared" si="4"/>
        <v>0</v>
      </c>
      <c r="N11" s="14"/>
      <c r="O11" s="14">
        <f t="shared" si="5"/>
        <v>0</v>
      </c>
      <c r="P11" s="10"/>
      <c r="Q11" s="4">
        <f t="shared" si="6"/>
        <v>0</v>
      </c>
      <c r="R11" s="10"/>
      <c r="S11" s="4">
        <f t="shared" si="7"/>
        <v>0</v>
      </c>
      <c r="T11" s="5">
        <f t="shared" si="8"/>
        <v>1826012</v>
      </c>
    </row>
    <row r="12" spans="1:25" s="9" customFormat="1" x14ac:dyDescent="0.2">
      <c r="A12" s="2" t="s">
        <v>24</v>
      </c>
      <c r="B12" s="1" t="s">
        <v>11</v>
      </c>
      <c r="C12" s="3" t="s">
        <v>25</v>
      </c>
      <c r="D12" s="14">
        <v>4</v>
      </c>
      <c r="E12" s="14">
        <f t="shared" si="0"/>
        <v>297704</v>
      </c>
      <c r="F12" s="14">
        <v>1</v>
      </c>
      <c r="G12" s="5">
        <f t="shared" si="1"/>
        <v>31440</v>
      </c>
      <c r="H12" s="14"/>
      <c r="I12" s="14">
        <f t="shared" si="2"/>
        <v>0</v>
      </c>
      <c r="J12" s="14"/>
      <c r="K12" s="14">
        <f t="shared" si="3"/>
        <v>0</v>
      </c>
      <c r="L12" s="14"/>
      <c r="M12" s="14">
        <f t="shared" si="4"/>
        <v>0</v>
      </c>
      <c r="N12" s="14"/>
      <c r="O12" s="14">
        <f t="shared" si="5"/>
        <v>0</v>
      </c>
      <c r="P12" s="10"/>
      <c r="Q12" s="4">
        <f t="shared" si="6"/>
        <v>0</v>
      </c>
      <c r="R12" s="10"/>
      <c r="S12" s="4">
        <f t="shared" si="7"/>
        <v>0</v>
      </c>
      <c r="T12" s="5">
        <f t="shared" si="8"/>
        <v>329144</v>
      </c>
    </row>
    <row r="13" spans="1:25" s="9" customFormat="1" x14ac:dyDescent="0.2">
      <c r="A13" s="2" t="s">
        <v>18</v>
      </c>
      <c r="B13" s="1" t="s">
        <v>26</v>
      </c>
      <c r="C13" s="3" t="s">
        <v>27</v>
      </c>
      <c r="D13" s="14">
        <v>20</v>
      </c>
      <c r="E13" s="14">
        <f t="shared" si="0"/>
        <v>1488520</v>
      </c>
      <c r="F13" s="14">
        <v>5</v>
      </c>
      <c r="G13" s="5">
        <f t="shared" si="1"/>
        <v>157200</v>
      </c>
      <c r="H13" s="14"/>
      <c r="I13" s="14">
        <f t="shared" si="2"/>
        <v>0</v>
      </c>
      <c r="J13" s="14"/>
      <c r="K13" s="14">
        <f t="shared" si="3"/>
        <v>0</v>
      </c>
      <c r="L13" s="14"/>
      <c r="M13" s="14">
        <f t="shared" si="4"/>
        <v>0</v>
      </c>
      <c r="N13" s="14"/>
      <c r="O13" s="14">
        <f t="shared" si="5"/>
        <v>0</v>
      </c>
      <c r="P13" s="10"/>
      <c r="Q13" s="4">
        <f t="shared" si="6"/>
        <v>0</v>
      </c>
      <c r="R13" s="10"/>
      <c r="S13" s="4">
        <f t="shared" si="7"/>
        <v>0</v>
      </c>
      <c r="T13" s="5">
        <f t="shared" si="8"/>
        <v>1645720</v>
      </c>
    </row>
    <row r="14" spans="1:25" s="9" customFormat="1" x14ac:dyDescent="0.2">
      <c r="A14" s="2" t="s">
        <v>6</v>
      </c>
      <c r="B14" s="1" t="s">
        <v>7</v>
      </c>
      <c r="C14" s="3" t="s">
        <v>8</v>
      </c>
      <c r="D14" s="14"/>
      <c r="E14" s="14">
        <f t="shared" si="0"/>
        <v>0</v>
      </c>
      <c r="F14" s="14"/>
      <c r="G14" s="5">
        <f t="shared" si="1"/>
        <v>0</v>
      </c>
      <c r="H14" s="14"/>
      <c r="I14" s="14">
        <f t="shared" si="2"/>
        <v>0</v>
      </c>
      <c r="J14" s="14"/>
      <c r="K14" s="14">
        <f t="shared" si="3"/>
        <v>0</v>
      </c>
      <c r="L14" s="14"/>
      <c r="M14" s="14">
        <f t="shared" si="4"/>
        <v>0</v>
      </c>
      <c r="N14" s="14"/>
      <c r="O14" s="14">
        <f t="shared" si="5"/>
        <v>0</v>
      </c>
      <c r="P14" s="11">
        <v>4</v>
      </c>
      <c r="Q14" s="4">
        <f t="shared" si="6"/>
        <v>297704</v>
      </c>
      <c r="R14" s="11"/>
      <c r="S14" s="4">
        <f t="shared" si="7"/>
        <v>0</v>
      </c>
      <c r="T14" s="5">
        <f t="shared" si="8"/>
        <v>297704</v>
      </c>
      <c r="Y14" s="9">
        <v>4</v>
      </c>
    </row>
    <row r="15" spans="1:25" s="9" customFormat="1" x14ac:dyDescent="0.2">
      <c r="A15" s="2" t="s">
        <v>9</v>
      </c>
      <c r="B15" s="1" t="s">
        <v>6</v>
      </c>
      <c r="C15" s="3" t="s">
        <v>10</v>
      </c>
      <c r="D15" s="14">
        <v>18</v>
      </c>
      <c r="E15" s="14">
        <f t="shared" si="0"/>
        <v>1339668</v>
      </c>
      <c r="F15" s="14">
        <v>6</v>
      </c>
      <c r="G15" s="5">
        <f t="shared" si="1"/>
        <v>188640</v>
      </c>
      <c r="H15" s="14"/>
      <c r="I15" s="14">
        <f t="shared" si="2"/>
        <v>0</v>
      </c>
      <c r="J15" s="14"/>
      <c r="K15" s="14">
        <f t="shared" si="3"/>
        <v>0</v>
      </c>
      <c r="L15" s="14"/>
      <c r="M15" s="14">
        <f t="shared" si="4"/>
        <v>0</v>
      </c>
      <c r="N15" s="14"/>
      <c r="O15" s="14">
        <f t="shared" si="5"/>
        <v>0</v>
      </c>
      <c r="P15" s="11"/>
      <c r="Q15" s="4">
        <f t="shared" si="6"/>
        <v>0</v>
      </c>
      <c r="R15" s="11"/>
      <c r="S15" s="4">
        <f t="shared" si="7"/>
        <v>0</v>
      </c>
      <c r="T15" s="5">
        <f t="shared" si="8"/>
        <v>1528308</v>
      </c>
    </row>
    <row r="16" spans="1:25" s="9" customFormat="1" x14ac:dyDescent="0.2">
      <c r="A16" s="2" t="s">
        <v>29</v>
      </c>
      <c r="B16" s="1" t="s">
        <v>28</v>
      </c>
      <c r="C16" s="3" t="s">
        <v>30</v>
      </c>
      <c r="D16" s="14"/>
      <c r="E16" s="14">
        <f t="shared" si="0"/>
        <v>0</v>
      </c>
      <c r="F16" s="14"/>
      <c r="G16" s="5">
        <f t="shared" si="1"/>
        <v>0</v>
      </c>
      <c r="H16" s="14">
        <v>15</v>
      </c>
      <c r="I16" s="14">
        <f t="shared" si="2"/>
        <v>1116390</v>
      </c>
      <c r="J16" s="14">
        <v>26</v>
      </c>
      <c r="K16" s="14">
        <f t="shared" si="3"/>
        <v>817440</v>
      </c>
      <c r="L16" s="14"/>
      <c r="M16" s="14">
        <f t="shared" si="4"/>
        <v>0</v>
      </c>
      <c r="N16" s="14"/>
      <c r="O16" s="14">
        <f t="shared" si="5"/>
        <v>0</v>
      </c>
      <c r="P16" s="11"/>
      <c r="Q16" s="4">
        <f t="shared" si="6"/>
        <v>0</v>
      </c>
      <c r="R16" s="11"/>
      <c r="S16" s="4">
        <f t="shared" si="7"/>
        <v>0</v>
      </c>
      <c r="T16" s="5">
        <f t="shared" si="8"/>
        <v>1933830</v>
      </c>
    </row>
    <row r="17" spans="1:21" s="9" customFormat="1" x14ac:dyDescent="0.2">
      <c r="A17" s="2" t="s">
        <v>3</v>
      </c>
      <c r="B17" s="1" t="s">
        <v>4</v>
      </c>
      <c r="C17" s="3" t="s">
        <v>5</v>
      </c>
      <c r="D17" s="14"/>
      <c r="E17" s="14">
        <f t="shared" si="0"/>
        <v>0</v>
      </c>
      <c r="F17" s="14"/>
      <c r="G17" s="5">
        <f t="shared" si="1"/>
        <v>0</v>
      </c>
      <c r="H17" s="14">
        <v>6</v>
      </c>
      <c r="I17" s="14">
        <f t="shared" si="2"/>
        <v>446556</v>
      </c>
      <c r="J17" s="14">
        <v>5</v>
      </c>
      <c r="K17" s="14">
        <f t="shared" si="3"/>
        <v>157200</v>
      </c>
      <c r="L17" s="14"/>
      <c r="M17" s="14">
        <f t="shared" si="4"/>
        <v>0</v>
      </c>
      <c r="N17" s="14"/>
      <c r="O17" s="14">
        <f t="shared" si="5"/>
        <v>0</v>
      </c>
      <c r="P17" s="11"/>
      <c r="Q17" s="4">
        <f t="shared" si="6"/>
        <v>0</v>
      </c>
      <c r="R17" s="11"/>
      <c r="S17" s="4">
        <f t="shared" si="7"/>
        <v>0</v>
      </c>
      <c r="T17" s="5">
        <f t="shared" si="8"/>
        <v>603756</v>
      </c>
    </row>
    <row r="18" spans="1:21" s="9" customFormat="1" ht="13.5" thickBot="1" x14ac:dyDescent="0.25">
      <c r="A18" s="2" t="s">
        <v>0</v>
      </c>
      <c r="B18" s="1" t="s">
        <v>1</v>
      </c>
      <c r="C18" s="3" t="s">
        <v>2</v>
      </c>
      <c r="D18" s="14">
        <v>27</v>
      </c>
      <c r="E18" s="14">
        <f t="shared" si="0"/>
        <v>2009502</v>
      </c>
      <c r="F18" s="14">
        <v>19</v>
      </c>
      <c r="G18" s="5">
        <f t="shared" si="1"/>
        <v>597360</v>
      </c>
      <c r="H18" s="14">
        <v>6</v>
      </c>
      <c r="I18" s="14">
        <f t="shared" si="2"/>
        <v>446556</v>
      </c>
      <c r="J18" s="14">
        <v>5</v>
      </c>
      <c r="K18" s="14">
        <f t="shared" si="3"/>
        <v>157200</v>
      </c>
      <c r="L18" s="14"/>
      <c r="M18" s="14">
        <f t="shared" si="4"/>
        <v>0</v>
      </c>
      <c r="N18" s="14"/>
      <c r="O18" s="14">
        <f t="shared" si="5"/>
        <v>0</v>
      </c>
      <c r="P18" s="11"/>
      <c r="Q18" s="4">
        <f t="shared" si="6"/>
        <v>0</v>
      </c>
      <c r="R18" s="11"/>
      <c r="S18" s="4">
        <f t="shared" si="7"/>
        <v>0</v>
      </c>
      <c r="T18" s="5">
        <f t="shared" si="8"/>
        <v>3210618</v>
      </c>
    </row>
    <row r="19" spans="1:21" ht="15.75" thickBot="1" x14ac:dyDescent="0.3">
      <c r="A19" s="110" t="s">
        <v>37</v>
      </c>
      <c r="B19" s="111"/>
      <c r="C19" s="112"/>
      <c r="D19" s="7">
        <f t="shared" ref="D19:T19" si="9">SUM(D8:D18)</f>
        <v>183</v>
      </c>
      <c r="E19" s="7">
        <f t="shared" si="9"/>
        <v>13619958</v>
      </c>
      <c r="F19" s="7">
        <f t="shared" si="9"/>
        <v>102</v>
      </c>
      <c r="G19" s="13">
        <f t="shared" si="9"/>
        <v>3206880</v>
      </c>
      <c r="H19" s="7">
        <f t="shared" si="9"/>
        <v>27</v>
      </c>
      <c r="I19" s="7">
        <f t="shared" si="9"/>
        <v>2009502</v>
      </c>
      <c r="J19" s="7">
        <f t="shared" si="9"/>
        <v>36</v>
      </c>
      <c r="K19" s="7">
        <f t="shared" si="9"/>
        <v>1131840</v>
      </c>
      <c r="L19" s="7">
        <f t="shared" si="9"/>
        <v>0</v>
      </c>
      <c r="M19" s="7">
        <f t="shared" si="9"/>
        <v>0</v>
      </c>
      <c r="N19" s="7">
        <f t="shared" si="9"/>
        <v>0</v>
      </c>
      <c r="O19" s="7">
        <f t="shared" si="9"/>
        <v>0</v>
      </c>
      <c r="P19" s="7">
        <f t="shared" si="9"/>
        <v>4</v>
      </c>
      <c r="Q19" s="7">
        <f t="shared" si="9"/>
        <v>297704</v>
      </c>
      <c r="R19" s="7">
        <f t="shared" si="9"/>
        <v>0</v>
      </c>
      <c r="S19" s="13">
        <f t="shared" si="9"/>
        <v>0</v>
      </c>
      <c r="T19" s="13">
        <f t="shared" si="9"/>
        <v>20265884</v>
      </c>
      <c r="U19" s="8"/>
    </row>
    <row r="22" spans="1:21" x14ac:dyDescent="0.2">
      <c r="F22" s="12"/>
      <c r="I22" s="12"/>
    </row>
    <row r="24" spans="1:21" x14ac:dyDescent="0.2">
      <c r="G24" s="12"/>
    </row>
    <row r="28" spans="1:21" x14ac:dyDescent="0.2">
      <c r="T28" s="12"/>
    </row>
  </sheetData>
  <mergeCells count="16">
    <mergeCell ref="A1:T1"/>
    <mergeCell ref="A2:T2"/>
    <mergeCell ref="A3:T3"/>
    <mergeCell ref="T5:T7"/>
    <mergeCell ref="D5:G5"/>
    <mergeCell ref="H6:K6"/>
    <mergeCell ref="L5:O5"/>
    <mergeCell ref="L6:O6"/>
    <mergeCell ref="A19:C19"/>
    <mergeCell ref="P5:S5"/>
    <mergeCell ref="P6:S6"/>
    <mergeCell ref="A5:A7"/>
    <mergeCell ref="H5:K5"/>
    <mergeCell ref="B5:B7"/>
    <mergeCell ref="C5:C7"/>
    <mergeCell ref="D6:G6"/>
  </mergeCells>
  <phoneticPr fontId="3" type="noConversion"/>
  <printOptions horizontalCentered="1"/>
  <pageMargins left="0" right="0" top="1.9685039370078741" bottom="0.98425196850393704" header="0.39370078740157483" footer="0.78740157480314965"/>
  <pageSetup paperSize="20480" scale="50" orientation="landscape" r:id="rId1"/>
  <headerFooter alignWithMargins="0">
    <oddHeader xml:space="preserve">&amp;LDivisión de Municipalidades
Departamento de Finanzas Municipales
Unidad de Análisis Financiero
</oddHead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1052 EE</vt:lpstr>
      <vt:lpstr>Bono Escolaridad y adicional</vt:lpstr>
      <vt:lpstr>Hoja1</vt:lpstr>
      <vt:lpstr>'Bono Escolaridad y adicional'!Área_de_impresión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jobregon</dc:creator>
  <cp:lastModifiedBy>Robles Mancilla, Valeria Alejandra</cp:lastModifiedBy>
  <cp:lastPrinted>2021-07-15T14:45:51Z</cp:lastPrinted>
  <dcterms:created xsi:type="dcterms:W3CDTF">2010-03-19T14:05:51Z</dcterms:created>
  <dcterms:modified xsi:type="dcterms:W3CDTF">2021-07-20T16:54:33Z</dcterms:modified>
</cp:coreProperties>
</file>