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Anexo TGR" sheetId="2" r:id="rId1"/>
    <sheet name="Planilla Dipres Tesorería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4" l="1"/>
  <c r="F79" i="4"/>
  <c r="E79" i="4"/>
  <c r="H79" i="4"/>
  <c r="J79" i="4"/>
  <c r="E78" i="2"/>
</calcChain>
</file>

<file path=xl/sharedStrings.xml><?xml version="1.0" encoding="utf-8"?>
<sst xmlns="http://schemas.openxmlformats.org/spreadsheetml/2006/main" count="383" uniqueCount="177">
  <si>
    <t>N° Región</t>
  </si>
  <si>
    <t>Nombre Región</t>
  </si>
  <si>
    <t>Rut Municipalidad</t>
  </si>
  <si>
    <t>Id Conara</t>
  </si>
  <si>
    <t>Municipio</t>
  </si>
  <si>
    <t>Bonificación Adicional (UF)</t>
  </si>
  <si>
    <t>Bonificación Trabajo Pesado (UF)</t>
  </si>
  <si>
    <t>Monto $</t>
  </si>
  <si>
    <t>05</t>
  </si>
  <si>
    <t>69073400-1</t>
  </si>
  <si>
    <t>03</t>
  </si>
  <si>
    <t>69030600-K</t>
  </si>
  <si>
    <t>69070300-9</t>
  </si>
  <si>
    <t>69253700-9</t>
  </si>
  <si>
    <t>13</t>
  </si>
  <si>
    <t>69070200-2</t>
  </si>
  <si>
    <t>69061300-K</t>
  </si>
  <si>
    <t>16</t>
  </si>
  <si>
    <t>69141400-0</t>
  </si>
  <si>
    <t>09</t>
  </si>
  <si>
    <t>61955000-5</t>
  </si>
  <si>
    <t>10</t>
  </si>
  <si>
    <t>69220100-0</t>
  </si>
  <si>
    <t>07</t>
  </si>
  <si>
    <t>69130700-K</t>
  </si>
  <si>
    <t>69060500-7</t>
  </si>
  <si>
    <t>69070800-0</t>
  </si>
  <si>
    <t>08</t>
  </si>
  <si>
    <t>69150800-5</t>
  </si>
  <si>
    <t>69070900-7</t>
  </si>
  <si>
    <t>69071800-6</t>
  </si>
  <si>
    <t>69030200-4</t>
  </si>
  <si>
    <t>69140900-7</t>
  </si>
  <si>
    <t>69253800-5</t>
  </si>
  <si>
    <t>69254300-9</t>
  </si>
  <si>
    <t>69071200-8</t>
  </si>
  <si>
    <t>04</t>
  </si>
  <si>
    <t>Coquimbo</t>
  </si>
  <si>
    <t>69040300-5</t>
  </si>
  <si>
    <t>69051100-2</t>
  </si>
  <si>
    <t>69140400-5</t>
  </si>
  <si>
    <t>06</t>
  </si>
  <si>
    <t>69080800-5</t>
  </si>
  <si>
    <t>11</t>
  </si>
  <si>
    <t>69253400-K</t>
  </si>
  <si>
    <t>69264800-5</t>
  </si>
  <si>
    <t>69254900-7</t>
  </si>
  <si>
    <t>69255200-8</t>
  </si>
  <si>
    <t>69071600-3</t>
  </si>
  <si>
    <t>69151300-9</t>
  </si>
  <si>
    <t>69050900-8</t>
  </si>
  <si>
    <t>69060400-0</t>
  </si>
  <si>
    <t>69160500-0</t>
  </si>
  <si>
    <t>69250600-6</t>
  </si>
  <si>
    <t>69060100-1</t>
  </si>
  <si>
    <t>69254000-K</t>
  </si>
  <si>
    <t>69110300-5</t>
  </si>
  <si>
    <t>69150500-6</t>
  </si>
  <si>
    <t>69250700-2</t>
  </si>
  <si>
    <t>69040100-2</t>
  </si>
  <si>
    <t>69231100-0</t>
  </si>
  <si>
    <t>69030500-3</t>
  </si>
  <si>
    <t>69090900-6</t>
  </si>
  <si>
    <t>69191300-7</t>
  </si>
  <si>
    <t>69060300-4</t>
  </si>
  <si>
    <t>69264400-K</t>
  </si>
  <si>
    <t>69170500-5</t>
  </si>
  <si>
    <t>69072900-8</t>
  </si>
  <si>
    <t>69140100-6</t>
  </si>
  <si>
    <t>69130100-1</t>
  </si>
  <si>
    <t>69151000-K</t>
  </si>
  <si>
    <t>14</t>
  </si>
  <si>
    <t>69201000-0</t>
  </si>
  <si>
    <t>69141500-7</t>
  </si>
  <si>
    <t>69061000-0</t>
  </si>
  <si>
    <t>69090300-8</t>
  </si>
  <si>
    <t>69264600-2</t>
  </si>
  <si>
    <t>69041400-7</t>
  </si>
  <si>
    <t>69072600-9</t>
  </si>
  <si>
    <t>69251000-3</t>
  </si>
  <si>
    <t>69180600-6</t>
  </si>
  <si>
    <t>69230200-1</t>
  </si>
  <si>
    <t>69060700-K</t>
  </si>
  <si>
    <t>69190100-9</t>
  </si>
  <si>
    <t>69191200-0</t>
  </si>
  <si>
    <t>69220400-K</t>
  </si>
  <si>
    <t>69150100-0</t>
  </si>
  <si>
    <t>69100500-3</t>
  </si>
  <si>
    <t>69264700-9</t>
  </si>
  <si>
    <t>69110700-0</t>
  </si>
  <si>
    <t>69253500-6</t>
  </si>
  <si>
    <t>69070600-8</t>
  </si>
  <si>
    <t>69080400-K</t>
  </si>
  <si>
    <t>LEY N°21.135 DE INCENTIVO AL RETIRO VOLUNTARIO MUNICIPAL</t>
  </si>
  <si>
    <t>15</t>
  </si>
  <si>
    <t>Total general</t>
  </si>
  <si>
    <t>VALOR UF DE 31-05-2022 $32.679,54</t>
  </si>
  <si>
    <t>N° Beneficiarios</t>
  </si>
  <si>
    <t xml:space="preserve"> Bonificación de Antigüedad (UF)</t>
  </si>
  <si>
    <t>Total Bonificaciones de cargo fiscal $</t>
  </si>
  <si>
    <t>Cálculo</t>
  </si>
  <si>
    <t>Total Bonificaciones de cargo fiscal en UF</t>
  </si>
  <si>
    <t>Copiapó</t>
  </si>
  <si>
    <t>Vallenar</t>
  </si>
  <si>
    <t>Freirina</t>
  </si>
  <si>
    <t>La Serena</t>
  </si>
  <si>
    <t>Salamanca</t>
  </si>
  <si>
    <t>Viña Del Mar</t>
  </si>
  <si>
    <t>Quilpué</t>
  </si>
  <si>
    <t>Quintero</t>
  </si>
  <si>
    <t>San Antonio</t>
  </si>
  <si>
    <t>Quillota</t>
  </si>
  <si>
    <t>Hijuelas</t>
  </si>
  <si>
    <t>Calera</t>
  </si>
  <si>
    <t>Catemu</t>
  </si>
  <si>
    <t>Llaillay</t>
  </si>
  <si>
    <t>Los Andes</t>
  </si>
  <si>
    <t>Codegua</t>
  </si>
  <si>
    <t>Las Cabras</t>
  </si>
  <si>
    <t>Chimbarongo</t>
  </si>
  <si>
    <t>Paredones</t>
  </si>
  <si>
    <t>Licantén</t>
  </si>
  <si>
    <t>Río Claro</t>
  </si>
  <si>
    <t>Curepto</t>
  </si>
  <si>
    <t>Parral</t>
  </si>
  <si>
    <t>San Javier</t>
  </si>
  <si>
    <t>Penco</t>
  </si>
  <si>
    <t>Tomé</t>
  </si>
  <si>
    <t>Talcahuano</t>
  </si>
  <si>
    <t>Lota</t>
  </si>
  <si>
    <t>San Pedro De La Paz</t>
  </si>
  <si>
    <t>Chiguayante</t>
  </si>
  <si>
    <t>Hualpén</t>
  </si>
  <si>
    <t>Cañete</t>
  </si>
  <si>
    <t>Mulchén</t>
  </si>
  <si>
    <t>Cabrero</t>
  </si>
  <si>
    <t>Alto Biobío</t>
  </si>
  <si>
    <t>Ercilla</t>
  </si>
  <si>
    <t>Lautaro</t>
  </si>
  <si>
    <t>Pitrufquén</t>
  </si>
  <si>
    <t>Gorbea</t>
  </si>
  <si>
    <t>Padre Las Casas</t>
  </si>
  <si>
    <t>Puerto Montt</t>
  </si>
  <si>
    <t>Fresia</t>
  </si>
  <si>
    <t>Quemchi</t>
  </si>
  <si>
    <t>Chaitén</t>
  </si>
  <si>
    <t>O'Higgins</t>
  </si>
  <si>
    <t>Tortel</t>
  </si>
  <si>
    <t>Providencia</t>
  </si>
  <si>
    <t>San Miguel</t>
  </si>
  <si>
    <t>Maipú</t>
  </si>
  <si>
    <t>Renca</t>
  </si>
  <si>
    <t>Conchalí</t>
  </si>
  <si>
    <t>La Reina</t>
  </si>
  <si>
    <t>Macul</t>
  </si>
  <si>
    <t>Peñalolén</t>
  </si>
  <si>
    <t>La Pintana</t>
  </si>
  <si>
    <t>Estación Central</t>
  </si>
  <si>
    <t>Lo Barnechea</t>
  </si>
  <si>
    <t>Pedro Aguirre Cerda</t>
  </si>
  <si>
    <t>Tiltil</t>
  </si>
  <si>
    <t>Paine</t>
  </si>
  <si>
    <t>Talagante</t>
  </si>
  <si>
    <t>Melipilla</t>
  </si>
  <si>
    <t>Río Bueno</t>
  </si>
  <si>
    <t>Camarones</t>
  </si>
  <si>
    <t>General Lagos</t>
  </si>
  <si>
    <t>Chillán</t>
  </si>
  <si>
    <t>Quirihue</t>
  </si>
  <si>
    <t>Cobquecura</t>
  </si>
  <si>
    <t>Trehuaco</t>
  </si>
  <si>
    <t>Quillón</t>
  </si>
  <si>
    <t>Yungay</t>
  </si>
  <si>
    <t>Viña del Mar</t>
  </si>
  <si>
    <t>San Pedro de La Paz</t>
  </si>
  <si>
    <t>RESOLUCIÓN N° 4842/2022 DE 31-05-2022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</si>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</sst>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41" fontId="0" fillId="0" borderId="0" xfId="1" applyFont="1"/>
    <xf numFmtId="41" fontId="0" fillId="0" borderId="0" xfId="0" applyNumberFormat="1"/>
    <xf numFmtId="41" fontId="2" fillId="0" borderId="0" xfId="1" applyFont="1"/>
    <xf numFmtId="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41" fontId="2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1" fontId="2" fillId="0" borderId="1" xfId="1" applyFont="1" applyBorder="1" applyAlignment="1">
      <alignment horizontal="center" vertical="center" wrapText="1"/>
    </xf>
    <xf numFmtId="0" fontId="0" fillId="0" borderId="1" xfId="0" applyBorder="1"/>
    <xf numFmtId="41" fontId="0" fillId="0" borderId="1" xfId="0" applyNumberFormat="1" applyBorder="1"/>
    <xf numFmtId="0" fontId="2" fillId="0" borderId="1" xfId="0" applyFont="1" applyBorder="1"/>
    <xf numFmtId="41" fontId="2" fillId="0" borderId="1" xfId="0" applyNumberFormat="1" applyFont="1" applyBorder="1"/>
    <xf numFmtId="0" fontId="1" fillId="0" borderId="0" xfId="0" applyNumberFormat="1" applyFont="1"/>
    <xf numFmtId="41" fontId="0" fillId="0" borderId="0" xfId="0" applyNumberFormat="1" applyFont="1"/>
  </cellXfs>
  <cellStyles count="2">
    <cellStyle name="Millares [0]" xfId="1" builtinId="6"/>
    <cellStyle name="Normal" xfId="0" builtinId="0"/>
  </cellStyles>
  <dxfs count="14">
    <dxf>
      <numFmt numFmtId="33" formatCode="_ * #,##0_ ;_ * \-#,##0_ ;_ * &quot;-&quot;_ ;_ @_ "/>
    </dxf>
    <dxf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6:J79" totalsRowCount="1" headerRowDxfId="13" dataDxfId="12" headerRowCellStyle="Millares [0]" dataCellStyle="Millares [0]">
  <autoFilter ref="A6:J78"/>
  <tableColumns count="10">
    <tableColumn id="1" name="Nombre Región" totalsRowLabel="Total"/>
    <tableColumn id="2" name="Id Conara"/>
    <tableColumn id="3" name="Municipio"/>
    <tableColumn id="4" name="N° Beneficiarios"/>
    <tableColumn id="5" name="Bonificación Adicional (UF)" totalsRowFunction="sum" dataDxfId="11" totalsRowDxfId="10" dataCellStyle="Millares [0]"/>
    <tableColumn id="6" name=" Bonificación de Antigüedad (UF)" totalsRowFunction="sum" dataDxfId="9" totalsRowDxfId="8" dataCellStyle="Millares [0]"/>
    <tableColumn id="7" name="Bonificación Trabajo Pesado (UF)" totalsRowFunction="sum" dataDxfId="7" totalsRowDxfId="6" dataCellStyle="Millares [0]"/>
    <tableColumn id="8" name="Total Bonificaciones de cargo fiscal en UF" totalsRowFunction="sum" dataDxfId="5" totalsRowDxfId="4" dataCellStyle="Millares [0]"/>
    <tableColumn id="9" name="Cálculo" dataDxfId="3" totalsRowDxfId="2" dataCellStyle="Millares [0]"/>
    <tableColumn id="10" name="Total Bonificaciones de cargo fiscal $" totalsRowFunction="sum" dataDxfId="1" totalsRow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34" workbookViewId="0">
      <selection activeCell="G34" sqref="G34"/>
    </sheetView>
  </sheetViews>
  <sheetFormatPr baseColWidth="10" defaultRowHeight="15" x14ac:dyDescent="0.25"/>
  <cols>
    <col min="2" max="2" width="16.28515625" customWidth="1"/>
    <col min="3" max="3" width="15.5703125" customWidth="1"/>
    <col min="5" max="5" width="18.28515625" customWidth="1"/>
  </cols>
  <sheetData>
    <row r="1" spans="1:6" s="2" customFormat="1" x14ac:dyDescent="0.25">
      <c r="A1" s="2" t="s">
        <v>93</v>
      </c>
      <c r="F1" s="6">
        <v>32679.54</v>
      </c>
    </row>
    <row r="2" spans="1:6" s="2" customFormat="1" x14ac:dyDescent="0.25">
      <c r="A2" s="2" t="s">
        <v>175</v>
      </c>
    </row>
    <row r="3" spans="1:6" s="2" customFormat="1" x14ac:dyDescent="0.25">
      <c r="A3" s="2" t="s">
        <v>96</v>
      </c>
    </row>
    <row r="5" spans="1:6" s="1" customFormat="1" ht="34.5" customHeight="1" x14ac:dyDescent="0.25">
      <c r="A5" s="9" t="s">
        <v>0</v>
      </c>
      <c r="B5" s="9" t="s">
        <v>2</v>
      </c>
      <c r="C5" s="9" t="s">
        <v>4</v>
      </c>
      <c r="D5" s="9" t="s">
        <v>3</v>
      </c>
      <c r="E5" s="10" t="s">
        <v>7</v>
      </c>
    </row>
    <row r="6" spans="1:6" x14ac:dyDescent="0.25">
      <c r="A6" s="11" t="s">
        <v>10</v>
      </c>
      <c r="B6" s="11" t="s">
        <v>31</v>
      </c>
      <c r="C6" s="11" t="s">
        <v>102</v>
      </c>
      <c r="D6" s="11">
        <v>3201</v>
      </c>
      <c r="E6" s="12">
        <v>113071208</v>
      </c>
    </row>
    <row r="7" spans="1:6" x14ac:dyDescent="0.25">
      <c r="A7" s="11" t="s">
        <v>10</v>
      </c>
      <c r="B7" s="11" t="s">
        <v>61</v>
      </c>
      <c r="C7" s="11" t="s">
        <v>103</v>
      </c>
      <c r="D7" s="11">
        <v>3301</v>
      </c>
      <c r="E7" s="12">
        <v>107679084</v>
      </c>
    </row>
    <row r="8" spans="1:6" x14ac:dyDescent="0.25">
      <c r="A8" s="11" t="s">
        <v>10</v>
      </c>
      <c r="B8" s="11" t="s">
        <v>11</v>
      </c>
      <c r="C8" s="11" t="s">
        <v>104</v>
      </c>
      <c r="D8" s="11">
        <v>3302</v>
      </c>
      <c r="E8" s="12">
        <v>20261315</v>
      </c>
    </row>
    <row r="9" spans="1:6" x14ac:dyDescent="0.25">
      <c r="A9" s="11" t="s">
        <v>36</v>
      </c>
      <c r="B9" s="11" t="s">
        <v>59</v>
      </c>
      <c r="C9" s="11" t="s">
        <v>105</v>
      </c>
      <c r="D9" s="11">
        <v>4101</v>
      </c>
      <c r="E9" s="12">
        <v>51633673</v>
      </c>
    </row>
    <row r="10" spans="1:6" x14ac:dyDescent="0.25">
      <c r="A10" s="11" t="s">
        <v>36</v>
      </c>
      <c r="B10" s="11" t="s">
        <v>38</v>
      </c>
      <c r="C10" s="11" t="s">
        <v>37</v>
      </c>
      <c r="D10" s="11">
        <v>4103</v>
      </c>
      <c r="E10" s="12">
        <v>149835691</v>
      </c>
    </row>
    <row r="11" spans="1:6" x14ac:dyDescent="0.25">
      <c r="A11" s="11" t="s">
        <v>36</v>
      </c>
      <c r="B11" s="11" t="s">
        <v>77</v>
      </c>
      <c r="C11" s="11" t="s">
        <v>106</v>
      </c>
      <c r="D11" s="11">
        <v>4302</v>
      </c>
      <c r="E11" s="12">
        <v>13071816</v>
      </c>
    </row>
    <row r="12" spans="1:6" x14ac:dyDescent="0.25">
      <c r="A12" s="11" t="s">
        <v>8</v>
      </c>
      <c r="B12" s="11" t="s">
        <v>50</v>
      </c>
      <c r="C12" s="11" t="s">
        <v>114</v>
      </c>
      <c r="D12" s="11">
        <v>5603</v>
      </c>
      <c r="E12" s="12">
        <v>20261315</v>
      </c>
    </row>
    <row r="13" spans="1:6" x14ac:dyDescent="0.25">
      <c r="A13" s="11" t="s">
        <v>8</v>
      </c>
      <c r="B13" s="11" t="s">
        <v>39</v>
      </c>
      <c r="C13" s="11" t="s">
        <v>116</v>
      </c>
      <c r="D13" s="11">
        <v>5701</v>
      </c>
      <c r="E13" s="12">
        <v>89868735</v>
      </c>
    </row>
    <row r="14" spans="1:6" x14ac:dyDescent="0.25">
      <c r="A14" s="11" t="s">
        <v>8</v>
      </c>
      <c r="B14" s="11" t="s">
        <v>54</v>
      </c>
      <c r="C14" s="11" t="s">
        <v>111</v>
      </c>
      <c r="D14" s="11">
        <v>5501</v>
      </c>
      <c r="E14" s="12">
        <v>68627034</v>
      </c>
    </row>
    <row r="15" spans="1:6" x14ac:dyDescent="0.25">
      <c r="A15" s="11" t="s">
        <v>8</v>
      </c>
      <c r="B15" s="11" t="s">
        <v>64</v>
      </c>
      <c r="C15" s="11" t="s">
        <v>113</v>
      </c>
      <c r="D15" s="11">
        <v>5504</v>
      </c>
      <c r="E15" s="12">
        <v>28757995</v>
      </c>
    </row>
    <row r="16" spans="1:6" x14ac:dyDescent="0.25">
      <c r="A16" s="11" t="s">
        <v>8</v>
      </c>
      <c r="B16" s="11" t="s">
        <v>51</v>
      </c>
      <c r="C16" s="11" t="s">
        <v>115</v>
      </c>
      <c r="D16" s="11">
        <v>5606</v>
      </c>
      <c r="E16" s="12">
        <v>46404947</v>
      </c>
    </row>
    <row r="17" spans="1:5" x14ac:dyDescent="0.25">
      <c r="A17" s="11" t="s">
        <v>8</v>
      </c>
      <c r="B17" s="11" t="s">
        <v>25</v>
      </c>
      <c r="C17" s="11" t="s">
        <v>112</v>
      </c>
      <c r="D17" s="11">
        <v>5503</v>
      </c>
      <c r="E17" s="12">
        <v>55882013</v>
      </c>
    </row>
    <row r="18" spans="1:5" x14ac:dyDescent="0.25">
      <c r="A18" s="11" t="s">
        <v>8</v>
      </c>
      <c r="B18" s="11" t="s">
        <v>82</v>
      </c>
      <c r="C18" s="11" t="s">
        <v>109</v>
      </c>
      <c r="D18" s="11">
        <v>5306</v>
      </c>
      <c r="E18" s="12">
        <v>17320156</v>
      </c>
    </row>
    <row r="19" spans="1:5" x14ac:dyDescent="0.25">
      <c r="A19" s="11" t="s">
        <v>8</v>
      </c>
      <c r="B19" s="11" t="s">
        <v>74</v>
      </c>
      <c r="C19" s="11" t="s">
        <v>173</v>
      </c>
      <c r="D19" s="11">
        <v>5302</v>
      </c>
      <c r="E19" s="12">
        <v>21568496</v>
      </c>
    </row>
    <row r="20" spans="1:5" x14ac:dyDescent="0.25">
      <c r="A20" s="11" t="s">
        <v>8</v>
      </c>
      <c r="B20" s="11" t="s">
        <v>16</v>
      </c>
      <c r="C20" s="11" t="s">
        <v>108</v>
      </c>
      <c r="D20" s="11">
        <v>5304</v>
      </c>
      <c r="E20" s="12">
        <v>120260707</v>
      </c>
    </row>
    <row r="21" spans="1:5" x14ac:dyDescent="0.25">
      <c r="A21" s="11" t="s">
        <v>8</v>
      </c>
      <c r="B21" s="11" t="s">
        <v>9</v>
      </c>
      <c r="C21" s="11" t="s">
        <v>110</v>
      </c>
      <c r="D21" s="11">
        <v>5401</v>
      </c>
      <c r="E21" s="12">
        <v>40522630</v>
      </c>
    </row>
    <row r="22" spans="1:5" x14ac:dyDescent="0.25">
      <c r="A22" s="11" t="s">
        <v>41</v>
      </c>
      <c r="B22" s="11" t="s">
        <v>92</v>
      </c>
      <c r="C22" s="11" t="s">
        <v>117</v>
      </c>
      <c r="D22" s="11">
        <v>6107</v>
      </c>
      <c r="E22" s="12">
        <v>13071816</v>
      </c>
    </row>
    <row r="23" spans="1:5" x14ac:dyDescent="0.25">
      <c r="A23" s="11" t="s">
        <v>41</v>
      </c>
      <c r="B23" s="11" t="s">
        <v>42</v>
      </c>
      <c r="C23" s="11" t="s">
        <v>118</v>
      </c>
      <c r="D23" s="11">
        <v>6109</v>
      </c>
      <c r="E23" s="12">
        <v>38888653</v>
      </c>
    </row>
    <row r="24" spans="1:5" x14ac:dyDescent="0.25">
      <c r="A24" s="11" t="s">
        <v>41</v>
      </c>
      <c r="B24" s="11" t="s">
        <v>75</v>
      </c>
      <c r="C24" s="11" t="s">
        <v>119</v>
      </c>
      <c r="D24" s="11">
        <v>6202</v>
      </c>
      <c r="E24" s="12">
        <v>16993361</v>
      </c>
    </row>
    <row r="25" spans="1:5" x14ac:dyDescent="0.25">
      <c r="A25" s="11" t="s">
        <v>41</v>
      </c>
      <c r="B25" s="11" t="s">
        <v>62</v>
      </c>
      <c r="C25" s="11" t="s">
        <v>120</v>
      </c>
      <c r="D25" s="11">
        <v>6306</v>
      </c>
      <c r="E25" s="12">
        <v>39869039</v>
      </c>
    </row>
    <row r="26" spans="1:5" x14ac:dyDescent="0.25">
      <c r="A26" s="11" t="s">
        <v>23</v>
      </c>
      <c r="B26" s="11" t="s">
        <v>87</v>
      </c>
      <c r="C26" s="11" t="s">
        <v>121</v>
      </c>
      <c r="D26" s="11">
        <v>7105</v>
      </c>
      <c r="E26" s="12">
        <v>20261315</v>
      </c>
    </row>
    <row r="27" spans="1:5" x14ac:dyDescent="0.25">
      <c r="A27" s="11" t="s">
        <v>23</v>
      </c>
      <c r="B27" s="11" t="s">
        <v>56</v>
      </c>
      <c r="C27" s="11" t="s">
        <v>123</v>
      </c>
      <c r="D27" s="11">
        <v>7207</v>
      </c>
      <c r="E27" s="12">
        <v>13071816</v>
      </c>
    </row>
    <row r="28" spans="1:5" x14ac:dyDescent="0.25">
      <c r="A28" s="11" t="s">
        <v>23</v>
      </c>
      <c r="B28" s="11" t="s">
        <v>89</v>
      </c>
      <c r="C28" s="11" t="s">
        <v>122</v>
      </c>
      <c r="D28" s="11">
        <v>7204</v>
      </c>
      <c r="E28" s="12">
        <v>20261315</v>
      </c>
    </row>
    <row r="29" spans="1:5" x14ac:dyDescent="0.25">
      <c r="A29" s="11" t="s">
        <v>23</v>
      </c>
      <c r="B29" s="11" t="s">
        <v>69</v>
      </c>
      <c r="C29" s="11" t="s">
        <v>125</v>
      </c>
      <c r="D29" s="11">
        <v>7310</v>
      </c>
      <c r="E29" s="12">
        <v>19607724</v>
      </c>
    </row>
    <row r="30" spans="1:5" x14ac:dyDescent="0.25">
      <c r="A30" s="11" t="s">
        <v>23</v>
      </c>
      <c r="B30" s="11" t="s">
        <v>24</v>
      </c>
      <c r="C30" s="11" t="s">
        <v>124</v>
      </c>
      <c r="D30" s="11">
        <v>7305</v>
      </c>
      <c r="E30" s="12">
        <v>38235062</v>
      </c>
    </row>
    <row r="31" spans="1:5" x14ac:dyDescent="0.25">
      <c r="A31" s="11" t="s">
        <v>27</v>
      </c>
      <c r="B31" s="11" t="s">
        <v>86</v>
      </c>
      <c r="C31" s="11" t="s">
        <v>127</v>
      </c>
      <c r="D31" s="11">
        <v>8205</v>
      </c>
      <c r="E31" s="12">
        <v>14378998</v>
      </c>
    </row>
    <row r="32" spans="1:5" x14ac:dyDescent="0.25">
      <c r="A32" s="11" t="s">
        <v>27</v>
      </c>
      <c r="B32" s="11" t="s">
        <v>57</v>
      </c>
      <c r="C32" s="11" t="s">
        <v>126</v>
      </c>
      <c r="D32" s="11">
        <v>8202</v>
      </c>
      <c r="E32" s="12">
        <v>36601085</v>
      </c>
    </row>
    <row r="33" spans="1:5" x14ac:dyDescent="0.25">
      <c r="A33" s="11" t="s">
        <v>27</v>
      </c>
      <c r="B33" s="11" t="s">
        <v>28</v>
      </c>
      <c r="C33" s="11" t="s">
        <v>128</v>
      </c>
      <c r="D33" s="11">
        <v>8206</v>
      </c>
      <c r="E33" s="12">
        <v>134966500</v>
      </c>
    </row>
    <row r="34" spans="1:5" x14ac:dyDescent="0.25">
      <c r="A34" s="11" t="s">
        <v>27</v>
      </c>
      <c r="B34" s="11" t="s">
        <v>70</v>
      </c>
      <c r="C34" s="11" t="s">
        <v>135</v>
      </c>
      <c r="D34" s="11">
        <v>8410</v>
      </c>
      <c r="E34" s="12">
        <v>20588110</v>
      </c>
    </row>
    <row r="35" spans="1:5" x14ac:dyDescent="0.25">
      <c r="A35" s="11" t="s">
        <v>27</v>
      </c>
      <c r="B35" s="11" t="s">
        <v>49</v>
      </c>
      <c r="C35" s="11" t="s">
        <v>129</v>
      </c>
      <c r="D35" s="11">
        <v>8208</v>
      </c>
      <c r="E35" s="12">
        <v>50653287</v>
      </c>
    </row>
    <row r="36" spans="1:5" x14ac:dyDescent="0.25">
      <c r="A36" s="11" t="s">
        <v>27</v>
      </c>
      <c r="B36" s="11" t="s">
        <v>52</v>
      </c>
      <c r="C36" s="11" t="s">
        <v>133</v>
      </c>
      <c r="D36" s="11">
        <v>8305</v>
      </c>
      <c r="E36" s="12">
        <v>68300239</v>
      </c>
    </row>
    <row r="37" spans="1:5" x14ac:dyDescent="0.25">
      <c r="A37" s="11" t="s">
        <v>27</v>
      </c>
      <c r="B37" s="11" t="s">
        <v>66</v>
      </c>
      <c r="C37" s="11" t="s">
        <v>134</v>
      </c>
      <c r="D37" s="11">
        <v>8407</v>
      </c>
      <c r="E37" s="12">
        <v>40522630</v>
      </c>
    </row>
    <row r="38" spans="1:5" x14ac:dyDescent="0.25">
      <c r="A38" s="11" t="s">
        <v>27</v>
      </c>
      <c r="B38" s="11" t="s">
        <v>65</v>
      </c>
      <c r="C38" s="11" t="s">
        <v>132</v>
      </c>
      <c r="D38" s="11">
        <v>8212</v>
      </c>
      <c r="E38" s="12">
        <v>43136993</v>
      </c>
    </row>
    <row r="39" spans="1:5" x14ac:dyDescent="0.25">
      <c r="A39" s="11" t="s">
        <v>27</v>
      </c>
      <c r="B39" s="11" t="s">
        <v>76</v>
      </c>
      <c r="C39" s="11" t="s">
        <v>136</v>
      </c>
      <c r="D39" s="11">
        <v>8414</v>
      </c>
      <c r="E39" s="12">
        <v>15686179</v>
      </c>
    </row>
    <row r="40" spans="1:5" x14ac:dyDescent="0.25">
      <c r="A40" s="11" t="s">
        <v>27</v>
      </c>
      <c r="B40" s="11" t="s">
        <v>88</v>
      </c>
      <c r="C40" s="11" t="s">
        <v>131</v>
      </c>
      <c r="D40" s="11">
        <v>8211</v>
      </c>
      <c r="E40" s="12">
        <v>43136993</v>
      </c>
    </row>
    <row r="41" spans="1:5" x14ac:dyDescent="0.25">
      <c r="A41" s="11" t="s">
        <v>27</v>
      </c>
      <c r="B41" s="11" t="s">
        <v>45</v>
      </c>
      <c r="C41" s="11" t="s">
        <v>174</v>
      </c>
      <c r="D41" s="11">
        <v>8210</v>
      </c>
      <c r="E41" s="12">
        <v>31372358</v>
      </c>
    </row>
    <row r="42" spans="1:5" x14ac:dyDescent="0.25">
      <c r="A42" s="11" t="s">
        <v>19</v>
      </c>
      <c r="B42" s="11" t="s">
        <v>20</v>
      </c>
      <c r="C42" s="11" t="s">
        <v>141</v>
      </c>
      <c r="D42" s="11">
        <v>9220</v>
      </c>
      <c r="E42" s="12">
        <v>31372358</v>
      </c>
    </row>
    <row r="43" spans="1:5" x14ac:dyDescent="0.25">
      <c r="A43" s="11" t="s">
        <v>19</v>
      </c>
      <c r="B43" s="11" t="s">
        <v>80</v>
      </c>
      <c r="C43" s="11" t="s">
        <v>137</v>
      </c>
      <c r="D43" s="11">
        <v>9106</v>
      </c>
      <c r="E43" s="12">
        <v>15686179</v>
      </c>
    </row>
    <row r="44" spans="1:5" x14ac:dyDescent="0.25">
      <c r="A44" s="11" t="s">
        <v>19</v>
      </c>
      <c r="B44" s="11" t="s">
        <v>83</v>
      </c>
      <c r="C44" s="11" t="s">
        <v>138</v>
      </c>
      <c r="D44" s="11">
        <v>9205</v>
      </c>
      <c r="E44" s="12">
        <v>16993361</v>
      </c>
    </row>
    <row r="45" spans="1:5" x14ac:dyDescent="0.25">
      <c r="A45" s="11" t="s">
        <v>19</v>
      </c>
      <c r="B45" s="11" t="s">
        <v>84</v>
      </c>
      <c r="C45" s="11" t="s">
        <v>140</v>
      </c>
      <c r="D45" s="11">
        <v>9212</v>
      </c>
      <c r="E45" s="12">
        <v>80391668</v>
      </c>
    </row>
    <row r="46" spans="1:5" x14ac:dyDescent="0.25">
      <c r="A46" s="11" t="s">
        <v>19</v>
      </c>
      <c r="B46" s="11" t="s">
        <v>63</v>
      </c>
      <c r="C46" s="11" t="s">
        <v>139</v>
      </c>
      <c r="D46" s="11">
        <v>9211</v>
      </c>
      <c r="E46" s="12">
        <v>36601085</v>
      </c>
    </row>
    <row r="47" spans="1:5" x14ac:dyDescent="0.25">
      <c r="A47" s="11" t="s">
        <v>21</v>
      </c>
      <c r="B47" s="11" t="s">
        <v>22</v>
      </c>
      <c r="C47" s="11" t="s">
        <v>142</v>
      </c>
      <c r="D47" s="11">
        <v>10301</v>
      </c>
      <c r="E47" s="12">
        <v>176142721</v>
      </c>
    </row>
    <row r="48" spans="1:5" x14ac:dyDescent="0.25">
      <c r="A48" s="11" t="s">
        <v>21</v>
      </c>
      <c r="B48" s="11" t="s">
        <v>85</v>
      </c>
      <c r="C48" s="11" t="s">
        <v>143</v>
      </c>
      <c r="D48" s="11">
        <v>10304</v>
      </c>
      <c r="E48" s="12">
        <v>31699154</v>
      </c>
    </row>
    <row r="49" spans="1:5" x14ac:dyDescent="0.25">
      <c r="A49" s="11" t="s">
        <v>21</v>
      </c>
      <c r="B49" s="11" t="s">
        <v>81</v>
      </c>
      <c r="C49" s="11" t="s">
        <v>144</v>
      </c>
      <c r="D49" s="11">
        <v>10407</v>
      </c>
      <c r="E49" s="12">
        <v>15686179</v>
      </c>
    </row>
    <row r="50" spans="1:5" x14ac:dyDescent="0.25">
      <c r="A50" s="11" t="s">
        <v>21</v>
      </c>
      <c r="B50" s="11" t="s">
        <v>60</v>
      </c>
      <c r="C50" s="11" t="s">
        <v>145</v>
      </c>
      <c r="D50" s="11">
        <v>10501</v>
      </c>
      <c r="E50" s="12">
        <v>21568496</v>
      </c>
    </row>
    <row r="51" spans="1:5" x14ac:dyDescent="0.25">
      <c r="A51" s="11" t="s">
        <v>43</v>
      </c>
      <c r="B51" s="11" t="s">
        <v>44</v>
      </c>
      <c r="C51" s="11" t="s">
        <v>147</v>
      </c>
      <c r="D51" s="11">
        <v>11303</v>
      </c>
      <c r="E51" s="12">
        <v>15686179</v>
      </c>
    </row>
    <row r="52" spans="1:5" x14ac:dyDescent="0.25">
      <c r="A52" s="11" t="s">
        <v>43</v>
      </c>
      <c r="B52" s="11" t="s">
        <v>90</v>
      </c>
      <c r="C52" s="11" t="s">
        <v>146</v>
      </c>
      <c r="D52" s="11">
        <v>11302</v>
      </c>
      <c r="E52" s="12">
        <v>19280929</v>
      </c>
    </row>
    <row r="53" spans="1:5" x14ac:dyDescent="0.25">
      <c r="A53" s="11" t="s">
        <v>14</v>
      </c>
      <c r="B53" s="11" t="s">
        <v>15</v>
      </c>
      <c r="C53" s="11" t="s">
        <v>152</v>
      </c>
      <c r="D53" s="11">
        <v>13127</v>
      </c>
      <c r="E53" s="12">
        <v>174998937</v>
      </c>
    </row>
    <row r="54" spans="1:5" x14ac:dyDescent="0.25">
      <c r="A54" s="11" t="s">
        <v>14</v>
      </c>
      <c r="B54" s="11" t="s">
        <v>12</v>
      </c>
      <c r="C54" s="11" t="s">
        <v>148</v>
      </c>
      <c r="D54" s="11">
        <v>13103</v>
      </c>
      <c r="E54" s="12">
        <v>198691603</v>
      </c>
    </row>
    <row r="55" spans="1:5" x14ac:dyDescent="0.25">
      <c r="A55" s="11" t="s">
        <v>14</v>
      </c>
      <c r="B55" s="11" t="s">
        <v>91</v>
      </c>
      <c r="C55" s="11" t="s">
        <v>153</v>
      </c>
      <c r="D55" s="11">
        <v>13132</v>
      </c>
      <c r="E55" s="12">
        <v>21568496</v>
      </c>
    </row>
    <row r="56" spans="1:5" x14ac:dyDescent="0.25">
      <c r="A56" s="11" t="s">
        <v>14</v>
      </c>
      <c r="B56" s="11" t="s">
        <v>26</v>
      </c>
      <c r="C56" s="11" t="s">
        <v>149</v>
      </c>
      <c r="D56" s="11">
        <v>13106</v>
      </c>
      <c r="E56" s="12">
        <v>256207594</v>
      </c>
    </row>
    <row r="57" spans="1:5" x14ac:dyDescent="0.25">
      <c r="A57" s="11" t="s">
        <v>14</v>
      </c>
      <c r="B57" s="11" t="s">
        <v>29</v>
      </c>
      <c r="C57" s="11" t="s">
        <v>150</v>
      </c>
      <c r="D57" s="11">
        <v>13109</v>
      </c>
      <c r="E57" s="12">
        <v>266338251</v>
      </c>
    </row>
    <row r="58" spans="1:5" x14ac:dyDescent="0.25">
      <c r="A58" s="11" t="s">
        <v>14</v>
      </c>
      <c r="B58" s="11" t="s">
        <v>35</v>
      </c>
      <c r="C58" s="11" t="s">
        <v>151</v>
      </c>
      <c r="D58" s="11">
        <v>13113</v>
      </c>
      <c r="E58" s="12">
        <v>65032285</v>
      </c>
    </row>
    <row r="59" spans="1:5" x14ac:dyDescent="0.25">
      <c r="A59" s="11" t="s">
        <v>14</v>
      </c>
      <c r="B59" s="11" t="s">
        <v>48</v>
      </c>
      <c r="C59" s="11" t="s">
        <v>160</v>
      </c>
      <c r="D59" s="11">
        <v>13203</v>
      </c>
      <c r="E59" s="12">
        <v>14378998</v>
      </c>
    </row>
    <row r="60" spans="1:5" x14ac:dyDescent="0.25">
      <c r="A60" s="11" t="s">
        <v>14</v>
      </c>
      <c r="B60" s="11" t="s">
        <v>30</v>
      </c>
      <c r="C60" s="11" t="s">
        <v>162</v>
      </c>
      <c r="D60" s="11">
        <v>13501</v>
      </c>
      <c r="E60" s="12">
        <v>47385333</v>
      </c>
    </row>
    <row r="61" spans="1:5" x14ac:dyDescent="0.25">
      <c r="A61" s="11" t="s">
        <v>14</v>
      </c>
      <c r="B61" s="11" t="s">
        <v>78</v>
      </c>
      <c r="C61" s="11" t="s">
        <v>161</v>
      </c>
      <c r="D61" s="11">
        <v>13404</v>
      </c>
      <c r="E61" s="12">
        <v>21241701</v>
      </c>
    </row>
    <row r="62" spans="1:5" x14ac:dyDescent="0.25">
      <c r="A62" s="11" t="s">
        <v>14</v>
      </c>
      <c r="B62" s="11" t="s">
        <v>67</v>
      </c>
      <c r="C62" s="11" t="s">
        <v>163</v>
      </c>
      <c r="D62" s="11">
        <v>13601</v>
      </c>
      <c r="E62" s="12">
        <v>20588110</v>
      </c>
    </row>
    <row r="63" spans="1:5" x14ac:dyDescent="0.25">
      <c r="A63" s="11" t="s">
        <v>14</v>
      </c>
      <c r="B63" s="11" t="s">
        <v>13</v>
      </c>
      <c r="C63" s="11" t="s">
        <v>154</v>
      </c>
      <c r="D63" s="11">
        <v>13151</v>
      </c>
      <c r="E63" s="12">
        <v>177776698</v>
      </c>
    </row>
    <row r="64" spans="1:5" x14ac:dyDescent="0.25">
      <c r="A64" s="11" t="s">
        <v>14</v>
      </c>
      <c r="B64" s="11" t="s">
        <v>33</v>
      </c>
      <c r="C64" s="11" t="s">
        <v>156</v>
      </c>
      <c r="D64" s="11">
        <v>13154</v>
      </c>
      <c r="E64" s="12">
        <v>98038620</v>
      </c>
    </row>
    <row r="65" spans="1:5" x14ac:dyDescent="0.25">
      <c r="A65" s="11" t="s">
        <v>14</v>
      </c>
      <c r="B65" s="11" t="s">
        <v>55</v>
      </c>
      <c r="C65" s="11" t="s">
        <v>155</v>
      </c>
      <c r="D65" s="11">
        <v>13152</v>
      </c>
      <c r="E65" s="12">
        <v>37908266</v>
      </c>
    </row>
    <row r="66" spans="1:5" x14ac:dyDescent="0.25">
      <c r="A66" s="11" t="s">
        <v>14</v>
      </c>
      <c r="B66" s="11" t="s">
        <v>34</v>
      </c>
      <c r="C66" s="11" t="s">
        <v>157</v>
      </c>
      <c r="D66" s="11">
        <v>13157</v>
      </c>
      <c r="E66" s="12">
        <v>181371447</v>
      </c>
    </row>
    <row r="67" spans="1:5" x14ac:dyDescent="0.25">
      <c r="A67" s="11" t="s">
        <v>14</v>
      </c>
      <c r="B67" s="11" t="s">
        <v>46</v>
      </c>
      <c r="C67" s="11" t="s">
        <v>159</v>
      </c>
      <c r="D67" s="11">
        <v>13162</v>
      </c>
      <c r="E67" s="12">
        <v>105718312</v>
      </c>
    </row>
    <row r="68" spans="1:5" x14ac:dyDescent="0.25">
      <c r="A68" s="11" t="s">
        <v>14</v>
      </c>
      <c r="B68" s="11" t="s">
        <v>47</v>
      </c>
      <c r="C68" s="11" t="s">
        <v>158</v>
      </c>
      <c r="D68" s="11">
        <v>13161</v>
      </c>
      <c r="E68" s="12">
        <v>13071816</v>
      </c>
    </row>
    <row r="69" spans="1:5" x14ac:dyDescent="0.25">
      <c r="A69" s="11" t="s">
        <v>71</v>
      </c>
      <c r="B69" s="11" t="s">
        <v>72</v>
      </c>
      <c r="C69" s="11" t="s">
        <v>164</v>
      </c>
      <c r="D69" s="11">
        <v>10111</v>
      </c>
      <c r="E69" s="12">
        <v>35620699</v>
      </c>
    </row>
    <row r="70" spans="1:5" x14ac:dyDescent="0.25">
      <c r="A70" s="11" t="s">
        <v>94</v>
      </c>
      <c r="B70" s="11" t="s">
        <v>58</v>
      </c>
      <c r="C70" s="11" t="s">
        <v>166</v>
      </c>
      <c r="D70" s="11">
        <v>1302</v>
      </c>
      <c r="E70" s="12">
        <v>20588110</v>
      </c>
    </row>
    <row r="71" spans="1:5" x14ac:dyDescent="0.25">
      <c r="A71" s="11" t="s">
        <v>94</v>
      </c>
      <c r="B71" s="11" t="s">
        <v>79</v>
      </c>
      <c r="C71" s="11" t="s">
        <v>165</v>
      </c>
      <c r="D71" s="11">
        <v>1106</v>
      </c>
      <c r="E71" s="12">
        <v>20914906</v>
      </c>
    </row>
    <row r="72" spans="1:5" x14ac:dyDescent="0.25">
      <c r="A72" s="11" t="s">
        <v>17</v>
      </c>
      <c r="B72" s="11" t="s">
        <v>68</v>
      </c>
      <c r="C72" s="11" t="s">
        <v>168</v>
      </c>
      <c r="D72" s="11">
        <v>8104</v>
      </c>
      <c r="E72" s="12">
        <v>51633673</v>
      </c>
    </row>
    <row r="73" spans="1:5" x14ac:dyDescent="0.25">
      <c r="A73" s="11" t="s">
        <v>17</v>
      </c>
      <c r="B73" s="11" t="s">
        <v>40</v>
      </c>
      <c r="C73" s="11" t="s">
        <v>169</v>
      </c>
      <c r="D73" s="11">
        <v>8107</v>
      </c>
      <c r="E73" s="12">
        <v>50980082</v>
      </c>
    </row>
    <row r="74" spans="1:5" x14ac:dyDescent="0.25">
      <c r="A74" s="11" t="s">
        <v>17</v>
      </c>
      <c r="B74" s="11" t="s">
        <v>32</v>
      </c>
      <c r="C74" s="11" t="s">
        <v>167</v>
      </c>
      <c r="D74" s="11">
        <v>8101</v>
      </c>
      <c r="E74" s="12">
        <v>76796919</v>
      </c>
    </row>
    <row r="75" spans="1:5" x14ac:dyDescent="0.25">
      <c r="A75" s="11" t="s">
        <v>17</v>
      </c>
      <c r="B75" s="11" t="s">
        <v>18</v>
      </c>
      <c r="C75" s="11" t="s">
        <v>171</v>
      </c>
      <c r="D75" s="11">
        <v>8115</v>
      </c>
      <c r="E75" s="12">
        <v>16993361</v>
      </c>
    </row>
    <row r="76" spans="1:5" x14ac:dyDescent="0.25">
      <c r="A76" s="11" t="s">
        <v>17</v>
      </c>
      <c r="B76" s="11" t="s">
        <v>73</v>
      </c>
      <c r="C76" s="11" t="s">
        <v>172</v>
      </c>
      <c r="D76" s="11">
        <v>8116</v>
      </c>
      <c r="E76" s="12">
        <v>13071816</v>
      </c>
    </row>
    <row r="77" spans="1:5" x14ac:dyDescent="0.25">
      <c r="A77" s="11" t="s">
        <v>17</v>
      </c>
      <c r="B77" s="11" t="s">
        <v>53</v>
      </c>
      <c r="C77" s="11" t="s">
        <v>170</v>
      </c>
      <c r="D77" s="11">
        <v>8108</v>
      </c>
      <c r="E77" s="12">
        <v>18627338</v>
      </c>
    </row>
    <row r="78" spans="1:5" s="2" customFormat="1" x14ac:dyDescent="0.25">
      <c r="A78" s="13" t="s">
        <v>95</v>
      </c>
      <c r="B78" s="13"/>
      <c r="C78" s="13"/>
      <c r="D78" s="13"/>
      <c r="E78" s="14">
        <f>SUM(E6:E77)</f>
        <v>4151281968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/>
  </sheetViews>
  <sheetFormatPr baseColWidth="10" defaultRowHeight="15" x14ac:dyDescent="0.25"/>
  <cols>
    <col min="1" max="1" width="17" customWidth="1"/>
    <col min="2" max="2" width="11.42578125" customWidth="1"/>
    <col min="3" max="3" width="19.140625" customWidth="1"/>
    <col min="4" max="4" width="13.28515625" customWidth="1"/>
    <col min="5" max="8" width="16.42578125" style="3" customWidth="1"/>
    <col min="9" max="9" width="14.42578125" style="3" hidden="1" customWidth="1"/>
    <col min="10" max="10" width="19.140625" customWidth="1"/>
  </cols>
  <sheetData>
    <row r="1" spans="1:10" s="2" customFormat="1" x14ac:dyDescent="0.25">
      <c r="A1" s="2" t="s">
        <v>93</v>
      </c>
      <c r="E1" s="5"/>
      <c r="F1" s="5"/>
      <c r="G1" s="5"/>
      <c r="H1" s="5"/>
      <c r="I1" s="5"/>
    </row>
    <row r="2" spans="1:10" s="2" customFormat="1" x14ac:dyDescent="0.25">
      <c r="A2" s="2" t="s">
        <v>175</v>
      </c>
      <c r="E2" s="5"/>
      <c r="F2" s="5"/>
      <c r="G2" s="5"/>
      <c r="H2" s="5"/>
      <c r="I2" s="5"/>
    </row>
    <row r="3" spans="1:10" s="2" customFormat="1" x14ac:dyDescent="0.25">
      <c r="A3" s="2" t="s">
        <v>96</v>
      </c>
      <c r="E3" s="5"/>
      <c r="F3" s="5"/>
      <c r="G3" s="5"/>
      <c r="H3" s="5"/>
      <c r="I3" s="5"/>
    </row>
    <row r="6" spans="1:10" s="7" customFormat="1" ht="51.75" customHeight="1" x14ac:dyDescent="0.25">
      <c r="A6" s="7" t="s">
        <v>1</v>
      </c>
      <c r="B6" s="7" t="s">
        <v>3</v>
      </c>
      <c r="C6" s="7" t="s">
        <v>4</v>
      </c>
      <c r="D6" s="7" t="s">
        <v>97</v>
      </c>
      <c r="E6" s="8" t="s">
        <v>5</v>
      </c>
      <c r="F6" s="8" t="s">
        <v>98</v>
      </c>
      <c r="G6" s="8" t="s">
        <v>6</v>
      </c>
      <c r="H6" s="8" t="s">
        <v>101</v>
      </c>
      <c r="I6" s="8" t="s">
        <v>100</v>
      </c>
      <c r="J6" s="8" t="s">
        <v>99</v>
      </c>
    </row>
    <row r="7" spans="1:10" x14ac:dyDescent="0.25">
      <c r="A7" t="s">
        <v>10</v>
      </c>
      <c r="B7">
        <v>3201</v>
      </c>
      <c r="C7" t="s">
        <v>102</v>
      </c>
      <c r="D7">
        <v>7</v>
      </c>
      <c r="E7" s="3">
        <v>3400</v>
      </c>
      <c r="F7" s="3">
        <v>60</v>
      </c>
      <c r="G7" s="3">
        <v>0</v>
      </c>
      <c r="H7" s="3">
        <v>3460</v>
      </c>
      <c r="I7" s="3">
        <v>113071208.40000001</v>
      </c>
      <c r="J7" s="4">
        <v>113071208</v>
      </c>
    </row>
    <row r="8" spans="1:10" x14ac:dyDescent="0.25">
      <c r="A8" t="s">
        <v>10</v>
      </c>
      <c r="B8">
        <v>3301</v>
      </c>
      <c r="C8" t="s">
        <v>103</v>
      </c>
      <c r="D8">
        <v>6</v>
      </c>
      <c r="E8" s="3">
        <v>3160</v>
      </c>
      <c r="F8" s="3">
        <v>135</v>
      </c>
      <c r="G8" s="3">
        <v>0</v>
      </c>
      <c r="H8" s="3">
        <v>3295</v>
      </c>
      <c r="I8" s="3">
        <v>107679084.3</v>
      </c>
      <c r="J8" s="4">
        <v>107679084</v>
      </c>
    </row>
    <row r="9" spans="1:10" x14ac:dyDescent="0.25">
      <c r="A9" t="s">
        <v>10</v>
      </c>
      <c r="B9">
        <v>3302</v>
      </c>
      <c r="C9" t="s">
        <v>104</v>
      </c>
      <c r="D9">
        <v>1</v>
      </c>
      <c r="E9" s="3">
        <v>560</v>
      </c>
      <c r="F9" s="3">
        <v>60</v>
      </c>
      <c r="G9" s="3">
        <v>0</v>
      </c>
      <c r="H9" s="3">
        <v>620</v>
      </c>
      <c r="I9" s="3">
        <v>20261314.800000001</v>
      </c>
      <c r="J9" s="4">
        <v>20261315</v>
      </c>
    </row>
    <row r="10" spans="1:10" x14ac:dyDescent="0.25">
      <c r="A10" t="s">
        <v>36</v>
      </c>
      <c r="B10">
        <v>4101</v>
      </c>
      <c r="C10" t="s">
        <v>105</v>
      </c>
      <c r="D10">
        <v>3</v>
      </c>
      <c r="E10" s="3">
        <v>1520</v>
      </c>
      <c r="F10" s="3">
        <v>60</v>
      </c>
      <c r="G10" s="3">
        <v>0</v>
      </c>
      <c r="H10" s="3">
        <v>1580</v>
      </c>
      <c r="I10" s="3">
        <v>51633673.200000003</v>
      </c>
      <c r="J10" s="4">
        <v>51633673</v>
      </c>
    </row>
    <row r="11" spans="1:10" x14ac:dyDescent="0.25">
      <c r="A11" t="s">
        <v>36</v>
      </c>
      <c r="B11">
        <v>4103</v>
      </c>
      <c r="C11" t="s">
        <v>37</v>
      </c>
      <c r="D11">
        <v>8</v>
      </c>
      <c r="E11" s="3">
        <v>4280</v>
      </c>
      <c r="F11" s="3">
        <v>305</v>
      </c>
      <c r="G11" s="3">
        <v>0</v>
      </c>
      <c r="H11" s="3">
        <v>4585</v>
      </c>
      <c r="I11" s="3">
        <v>149835690.90000001</v>
      </c>
      <c r="J11" s="4">
        <v>149835691</v>
      </c>
    </row>
    <row r="12" spans="1:10" x14ac:dyDescent="0.25">
      <c r="A12" t="s">
        <v>36</v>
      </c>
      <c r="B12">
        <v>4302</v>
      </c>
      <c r="C12" t="s">
        <v>106</v>
      </c>
      <c r="D12">
        <v>1</v>
      </c>
      <c r="E12" s="3">
        <v>400</v>
      </c>
      <c r="F12" s="3">
        <v>0</v>
      </c>
      <c r="G12" s="3">
        <v>0</v>
      </c>
      <c r="H12" s="3">
        <v>400</v>
      </c>
      <c r="I12" s="3">
        <v>13071816</v>
      </c>
      <c r="J12" s="4">
        <v>13071816</v>
      </c>
    </row>
    <row r="13" spans="1:10" x14ac:dyDescent="0.25">
      <c r="A13" t="s">
        <v>8</v>
      </c>
      <c r="B13">
        <v>5302</v>
      </c>
      <c r="C13" t="s">
        <v>107</v>
      </c>
      <c r="D13">
        <v>1</v>
      </c>
      <c r="E13" s="3">
        <v>560</v>
      </c>
      <c r="F13" s="3">
        <v>100</v>
      </c>
      <c r="G13" s="3">
        <v>0</v>
      </c>
      <c r="H13" s="3">
        <v>660</v>
      </c>
      <c r="I13" s="3">
        <v>21568496.400000002</v>
      </c>
      <c r="J13" s="4">
        <v>21568496</v>
      </c>
    </row>
    <row r="14" spans="1:10" x14ac:dyDescent="0.25">
      <c r="A14" t="s">
        <v>8</v>
      </c>
      <c r="B14">
        <v>5304</v>
      </c>
      <c r="C14" t="s">
        <v>108</v>
      </c>
      <c r="D14">
        <v>6</v>
      </c>
      <c r="E14" s="3">
        <v>3320</v>
      </c>
      <c r="F14" s="3">
        <v>360</v>
      </c>
      <c r="G14" s="3">
        <v>0</v>
      </c>
      <c r="H14" s="3">
        <v>3680</v>
      </c>
      <c r="I14" s="3">
        <v>120260707.2</v>
      </c>
      <c r="J14" s="4">
        <v>120260707</v>
      </c>
    </row>
    <row r="15" spans="1:10" x14ac:dyDescent="0.25">
      <c r="A15" t="s">
        <v>8</v>
      </c>
      <c r="B15">
        <v>5306</v>
      </c>
      <c r="C15" t="s">
        <v>109</v>
      </c>
      <c r="D15">
        <v>1</v>
      </c>
      <c r="E15" s="3">
        <v>520</v>
      </c>
      <c r="F15" s="3">
        <v>0</v>
      </c>
      <c r="G15" s="3">
        <v>10</v>
      </c>
      <c r="H15" s="3">
        <v>530</v>
      </c>
      <c r="I15" s="3">
        <v>17320156.199999999</v>
      </c>
      <c r="J15" s="4">
        <v>17320156</v>
      </c>
    </row>
    <row r="16" spans="1:10" x14ac:dyDescent="0.25">
      <c r="A16" t="s">
        <v>8</v>
      </c>
      <c r="B16">
        <v>5401</v>
      </c>
      <c r="C16" t="s">
        <v>110</v>
      </c>
      <c r="D16">
        <v>2</v>
      </c>
      <c r="E16" s="3">
        <v>1120</v>
      </c>
      <c r="F16" s="3">
        <v>120</v>
      </c>
      <c r="G16" s="3">
        <v>0</v>
      </c>
      <c r="H16" s="3">
        <v>1240</v>
      </c>
      <c r="I16" s="3">
        <v>40522629.600000001</v>
      </c>
      <c r="J16" s="4">
        <v>40522630</v>
      </c>
    </row>
    <row r="17" spans="1:10" x14ac:dyDescent="0.25">
      <c r="A17" t="s">
        <v>8</v>
      </c>
      <c r="B17">
        <v>5501</v>
      </c>
      <c r="C17" t="s">
        <v>111</v>
      </c>
      <c r="D17">
        <v>4</v>
      </c>
      <c r="E17" s="3">
        <v>2080</v>
      </c>
      <c r="F17" s="3">
        <v>20</v>
      </c>
      <c r="G17" s="3">
        <v>0</v>
      </c>
      <c r="H17" s="3">
        <v>2100</v>
      </c>
      <c r="I17" s="3">
        <v>68627034</v>
      </c>
      <c r="J17" s="4">
        <v>68627034</v>
      </c>
    </row>
    <row r="18" spans="1:10" x14ac:dyDescent="0.25">
      <c r="A18" t="s">
        <v>8</v>
      </c>
      <c r="B18">
        <v>5503</v>
      </c>
      <c r="C18" t="s">
        <v>112</v>
      </c>
      <c r="D18">
        <v>3</v>
      </c>
      <c r="E18" s="3">
        <v>1600</v>
      </c>
      <c r="F18" s="3">
        <v>110</v>
      </c>
      <c r="G18" s="3">
        <v>0</v>
      </c>
      <c r="H18" s="3">
        <v>1710</v>
      </c>
      <c r="I18" s="3">
        <v>55882013.399999999</v>
      </c>
      <c r="J18" s="4">
        <v>55882013</v>
      </c>
    </row>
    <row r="19" spans="1:10" x14ac:dyDescent="0.25">
      <c r="A19" t="s">
        <v>8</v>
      </c>
      <c r="B19">
        <v>5504</v>
      </c>
      <c r="C19" t="s">
        <v>113</v>
      </c>
      <c r="D19">
        <v>2</v>
      </c>
      <c r="E19" s="3">
        <v>880</v>
      </c>
      <c r="F19" s="3">
        <v>0</v>
      </c>
      <c r="G19" s="3">
        <v>0</v>
      </c>
      <c r="H19" s="3">
        <v>880</v>
      </c>
      <c r="I19" s="3">
        <v>28757995.199999999</v>
      </c>
      <c r="J19" s="4">
        <v>28757995</v>
      </c>
    </row>
    <row r="20" spans="1:10" x14ac:dyDescent="0.25">
      <c r="A20" t="s">
        <v>8</v>
      </c>
      <c r="B20">
        <v>5603</v>
      </c>
      <c r="C20" t="s">
        <v>114</v>
      </c>
      <c r="D20">
        <v>1</v>
      </c>
      <c r="E20" s="3">
        <v>560</v>
      </c>
      <c r="F20" s="3">
        <v>60</v>
      </c>
      <c r="G20" s="3">
        <v>0</v>
      </c>
      <c r="H20" s="3">
        <v>620</v>
      </c>
      <c r="I20" s="3">
        <v>20261314.800000001</v>
      </c>
      <c r="J20" s="4">
        <v>20261315</v>
      </c>
    </row>
    <row r="21" spans="1:10" x14ac:dyDescent="0.25">
      <c r="A21" t="s">
        <v>8</v>
      </c>
      <c r="B21">
        <v>5606</v>
      </c>
      <c r="C21" t="s">
        <v>115</v>
      </c>
      <c r="D21">
        <v>3</v>
      </c>
      <c r="E21" s="3">
        <v>1360</v>
      </c>
      <c r="F21" s="3">
        <v>60</v>
      </c>
      <c r="G21" s="3">
        <v>0</v>
      </c>
      <c r="H21" s="3">
        <v>1420</v>
      </c>
      <c r="I21" s="3">
        <v>46404946.800000004</v>
      </c>
      <c r="J21" s="4">
        <v>46404947</v>
      </c>
    </row>
    <row r="22" spans="1:10" x14ac:dyDescent="0.25">
      <c r="A22" t="s">
        <v>8</v>
      </c>
      <c r="B22">
        <v>5701</v>
      </c>
      <c r="C22" t="s">
        <v>116</v>
      </c>
      <c r="D22">
        <v>5</v>
      </c>
      <c r="E22" s="3">
        <v>2600</v>
      </c>
      <c r="F22" s="3">
        <v>150</v>
      </c>
      <c r="G22" s="3">
        <v>0</v>
      </c>
      <c r="H22" s="3">
        <v>2750</v>
      </c>
      <c r="I22" s="3">
        <v>89868735</v>
      </c>
      <c r="J22" s="4">
        <v>89868735</v>
      </c>
    </row>
    <row r="23" spans="1:10" x14ac:dyDescent="0.25">
      <c r="A23" t="s">
        <v>41</v>
      </c>
      <c r="B23">
        <v>6107</v>
      </c>
      <c r="C23" t="s">
        <v>117</v>
      </c>
      <c r="D23">
        <v>1</v>
      </c>
      <c r="E23" s="3">
        <v>400</v>
      </c>
      <c r="F23" s="3">
        <v>0</v>
      </c>
      <c r="G23" s="3">
        <v>0</v>
      </c>
      <c r="H23" s="3">
        <v>400</v>
      </c>
      <c r="I23" s="3">
        <v>13071816</v>
      </c>
      <c r="J23" s="4">
        <v>13071816</v>
      </c>
    </row>
    <row r="24" spans="1:10" x14ac:dyDescent="0.25">
      <c r="A24" t="s">
        <v>41</v>
      </c>
      <c r="B24">
        <v>6109</v>
      </c>
      <c r="C24" t="s">
        <v>118</v>
      </c>
      <c r="D24">
        <v>2</v>
      </c>
      <c r="E24" s="3">
        <v>1120</v>
      </c>
      <c r="F24" s="3">
        <v>70</v>
      </c>
      <c r="G24" s="3">
        <v>0</v>
      </c>
      <c r="H24" s="3">
        <v>1190</v>
      </c>
      <c r="I24" s="3">
        <v>38888652.600000001</v>
      </c>
      <c r="J24" s="4">
        <v>38888653</v>
      </c>
    </row>
    <row r="25" spans="1:10" x14ac:dyDescent="0.25">
      <c r="A25" t="s">
        <v>41</v>
      </c>
      <c r="B25">
        <v>6202</v>
      </c>
      <c r="C25" t="s">
        <v>119</v>
      </c>
      <c r="D25">
        <v>1</v>
      </c>
      <c r="E25" s="3">
        <v>520</v>
      </c>
      <c r="F25" s="3">
        <v>0</v>
      </c>
      <c r="G25" s="3">
        <v>0</v>
      </c>
      <c r="H25" s="3">
        <v>520</v>
      </c>
      <c r="I25" s="3">
        <v>16993360.800000001</v>
      </c>
      <c r="J25" s="4">
        <v>16993361</v>
      </c>
    </row>
    <row r="26" spans="1:10" x14ac:dyDescent="0.25">
      <c r="A26" t="s">
        <v>41</v>
      </c>
      <c r="B26">
        <v>6306</v>
      </c>
      <c r="C26" t="s">
        <v>120</v>
      </c>
      <c r="D26">
        <v>2</v>
      </c>
      <c r="E26" s="3">
        <v>1120</v>
      </c>
      <c r="F26" s="3">
        <v>100</v>
      </c>
      <c r="G26" s="3">
        <v>0</v>
      </c>
      <c r="H26" s="3">
        <v>1220</v>
      </c>
      <c r="I26" s="3">
        <v>39869038.800000004</v>
      </c>
      <c r="J26" s="4">
        <v>39869039</v>
      </c>
    </row>
    <row r="27" spans="1:10" x14ac:dyDescent="0.25">
      <c r="A27" t="s">
        <v>23</v>
      </c>
      <c r="B27">
        <v>7105</v>
      </c>
      <c r="C27" t="s">
        <v>121</v>
      </c>
      <c r="D27">
        <v>1</v>
      </c>
      <c r="E27" s="3">
        <v>560</v>
      </c>
      <c r="F27" s="3">
        <v>60</v>
      </c>
      <c r="G27" s="3">
        <v>0</v>
      </c>
      <c r="H27" s="3">
        <v>620</v>
      </c>
      <c r="I27" s="3">
        <v>20261314.800000001</v>
      </c>
      <c r="J27" s="4">
        <v>20261315</v>
      </c>
    </row>
    <row r="28" spans="1:10" x14ac:dyDescent="0.25">
      <c r="A28" t="s">
        <v>23</v>
      </c>
      <c r="B28">
        <v>7204</v>
      </c>
      <c r="C28" t="s">
        <v>122</v>
      </c>
      <c r="D28">
        <v>1</v>
      </c>
      <c r="E28" s="3">
        <v>560</v>
      </c>
      <c r="F28" s="3">
        <v>60</v>
      </c>
      <c r="G28" s="3">
        <v>0</v>
      </c>
      <c r="H28" s="3">
        <v>620</v>
      </c>
      <c r="I28" s="3">
        <v>20261314.800000001</v>
      </c>
      <c r="J28" s="4">
        <v>20261315</v>
      </c>
    </row>
    <row r="29" spans="1:10" x14ac:dyDescent="0.25">
      <c r="A29" t="s">
        <v>23</v>
      </c>
      <c r="B29">
        <v>7207</v>
      </c>
      <c r="C29" t="s">
        <v>123</v>
      </c>
      <c r="D29">
        <v>1</v>
      </c>
      <c r="E29" s="3">
        <v>400</v>
      </c>
      <c r="F29" s="3">
        <v>0</v>
      </c>
      <c r="G29" s="3">
        <v>0</v>
      </c>
      <c r="H29" s="3">
        <v>400</v>
      </c>
      <c r="I29" s="3">
        <v>13071816</v>
      </c>
      <c r="J29" s="4">
        <v>13071816</v>
      </c>
    </row>
    <row r="30" spans="1:10" x14ac:dyDescent="0.25">
      <c r="A30" t="s">
        <v>23</v>
      </c>
      <c r="B30">
        <v>7305</v>
      </c>
      <c r="C30" t="s">
        <v>124</v>
      </c>
      <c r="D30">
        <v>2</v>
      </c>
      <c r="E30" s="3">
        <v>1080</v>
      </c>
      <c r="F30" s="3">
        <v>90</v>
      </c>
      <c r="G30" s="3">
        <v>0</v>
      </c>
      <c r="H30" s="3">
        <v>1170</v>
      </c>
      <c r="I30" s="3">
        <v>38235061.800000004</v>
      </c>
      <c r="J30" s="4">
        <v>38235062</v>
      </c>
    </row>
    <row r="31" spans="1:10" x14ac:dyDescent="0.25">
      <c r="A31" t="s">
        <v>23</v>
      </c>
      <c r="B31">
        <v>7310</v>
      </c>
      <c r="C31" t="s">
        <v>125</v>
      </c>
      <c r="D31">
        <v>1</v>
      </c>
      <c r="E31" s="3">
        <v>560</v>
      </c>
      <c r="F31" s="3">
        <v>40</v>
      </c>
      <c r="G31" s="3">
        <v>0</v>
      </c>
      <c r="H31" s="3">
        <v>600</v>
      </c>
      <c r="I31" s="3">
        <v>19607724</v>
      </c>
      <c r="J31" s="4">
        <v>19607724</v>
      </c>
    </row>
    <row r="32" spans="1:10" x14ac:dyDescent="0.25">
      <c r="A32" t="s">
        <v>27</v>
      </c>
      <c r="B32">
        <v>8202</v>
      </c>
      <c r="C32" t="s">
        <v>126</v>
      </c>
      <c r="D32">
        <v>2</v>
      </c>
      <c r="E32" s="3">
        <v>1080</v>
      </c>
      <c r="F32" s="3">
        <v>40</v>
      </c>
      <c r="G32" s="3">
        <v>0</v>
      </c>
      <c r="H32" s="3">
        <v>1120</v>
      </c>
      <c r="I32" s="3">
        <v>36601084.800000004</v>
      </c>
      <c r="J32" s="4">
        <v>36601085</v>
      </c>
    </row>
    <row r="33" spans="1:10" x14ac:dyDescent="0.25">
      <c r="A33" t="s">
        <v>27</v>
      </c>
      <c r="B33">
        <v>8205</v>
      </c>
      <c r="C33" t="s">
        <v>127</v>
      </c>
      <c r="D33">
        <v>1</v>
      </c>
      <c r="E33" s="3">
        <v>440</v>
      </c>
      <c r="F33" s="3">
        <v>0</v>
      </c>
      <c r="G33" s="3">
        <v>0</v>
      </c>
      <c r="H33" s="3">
        <v>440</v>
      </c>
      <c r="I33" s="3">
        <v>14378997.6</v>
      </c>
      <c r="J33" s="4">
        <v>14378998</v>
      </c>
    </row>
    <row r="34" spans="1:10" x14ac:dyDescent="0.25">
      <c r="A34" t="s">
        <v>27</v>
      </c>
      <c r="B34">
        <v>8206</v>
      </c>
      <c r="C34" t="s">
        <v>128</v>
      </c>
      <c r="D34">
        <v>8</v>
      </c>
      <c r="E34" s="3">
        <v>4040</v>
      </c>
      <c r="F34" s="3">
        <v>90</v>
      </c>
      <c r="G34" s="3">
        <v>0</v>
      </c>
      <c r="H34" s="3">
        <v>4130</v>
      </c>
      <c r="I34" s="3">
        <v>134966500.20000002</v>
      </c>
      <c r="J34" s="4">
        <v>134966500</v>
      </c>
    </row>
    <row r="35" spans="1:10" x14ac:dyDescent="0.25">
      <c r="A35" t="s">
        <v>27</v>
      </c>
      <c r="B35">
        <v>8208</v>
      </c>
      <c r="C35" t="s">
        <v>129</v>
      </c>
      <c r="D35">
        <v>3</v>
      </c>
      <c r="E35" s="3">
        <v>1480</v>
      </c>
      <c r="F35" s="3">
        <v>70</v>
      </c>
      <c r="G35" s="3">
        <v>0</v>
      </c>
      <c r="H35" s="3">
        <v>1550</v>
      </c>
      <c r="I35" s="3">
        <v>50653287</v>
      </c>
      <c r="J35" s="4">
        <v>50653287</v>
      </c>
    </row>
    <row r="36" spans="1:10" x14ac:dyDescent="0.25">
      <c r="A36" t="s">
        <v>27</v>
      </c>
      <c r="B36">
        <v>8210</v>
      </c>
      <c r="C36" t="s">
        <v>130</v>
      </c>
      <c r="D36">
        <v>2</v>
      </c>
      <c r="E36" s="3">
        <v>960</v>
      </c>
      <c r="F36" s="3">
        <v>0</v>
      </c>
      <c r="G36" s="3">
        <v>0</v>
      </c>
      <c r="H36" s="3">
        <v>960</v>
      </c>
      <c r="I36" s="3">
        <v>31372358.400000002</v>
      </c>
      <c r="J36" s="4">
        <v>31372358</v>
      </c>
    </row>
    <row r="37" spans="1:10" x14ac:dyDescent="0.25">
      <c r="A37" t="s">
        <v>27</v>
      </c>
      <c r="B37">
        <v>8211</v>
      </c>
      <c r="C37" t="s">
        <v>131</v>
      </c>
      <c r="D37">
        <v>3</v>
      </c>
      <c r="E37" s="3">
        <v>1320</v>
      </c>
      <c r="F37" s="3">
        <v>0</v>
      </c>
      <c r="G37" s="3">
        <v>0</v>
      </c>
      <c r="H37" s="3">
        <v>1320</v>
      </c>
      <c r="I37" s="3">
        <v>43136992.800000004</v>
      </c>
      <c r="J37" s="4">
        <v>43136993</v>
      </c>
    </row>
    <row r="38" spans="1:10" x14ac:dyDescent="0.25">
      <c r="A38" t="s">
        <v>27</v>
      </c>
      <c r="B38">
        <v>8212</v>
      </c>
      <c r="C38" t="s">
        <v>132</v>
      </c>
      <c r="D38">
        <v>3</v>
      </c>
      <c r="E38" s="3">
        <v>1320</v>
      </c>
      <c r="F38" s="3">
        <v>0</v>
      </c>
      <c r="G38" s="3">
        <v>0</v>
      </c>
      <c r="H38" s="3">
        <v>1320</v>
      </c>
      <c r="I38" s="3">
        <v>43136992.800000004</v>
      </c>
      <c r="J38" s="4">
        <v>43136993</v>
      </c>
    </row>
    <row r="39" spans="1:10" x14ac:dyDescent="0.25">
      <c r="A39" t="s">
        <v>27</v>
      </c>
      <c r="B39">
        <v>8305</v>
      </c>
      <c r="C39" t="s">
        <v>133</v>
      </c>
      <c r="D39">
        <v>4</v>
      </c>
      <c r="E39" s="3">
        <v>2000</v>
      </c>
      <c r="F39" s="3">
        <v>90</v>
      </c>
      <c r="G39" s="3">
        <v>0</v>
      </c>
      <c r="H39" s="3">
        <v>2090</v>
      </c>
      <c r="I39" s="3">
        <v>68300238.600000009</v>
      </c>
      <c r="J39" s="4">
        <v>68300239</v>
      </c>
    </row>
    <row r="40" spans="1:10" x14ac:dyDescent="0.25">
      <c r="A40" t="s">
        <v>27</v>
      </c>
      <c r="B40">
        <v>8407</v>
      </c>
      <c r="C40" t="s">
        <v>134</v>
      </c>
      <c r="D40">
        <v>2</v>
      </c>
      <c r="E40" s="3">
        <v>1120</v>
      </c>
      <c r="F40" s="3">
        <v>120</v>
      </c>
      <c r="G40" s="3">
        <v>0</v>
      </c>
      <c r="H40" s="3">
        <v>1240</v>
      </c>
      <c r="I40" s="3">
        <v>40522629.600000001</v>
      </c>
      <c r="J40" s="4">
        <v>40522630</v>
      </c>
    </row>
    <row r="41" spans="1:10" x14ac:dyDescent="0.25">
      <c r="A41" t="s">
        <v>27</v>
      </c>
      <c r="B41">
        <v>8410</v>
      </c>
      <c r="C41" t="s">
        <v>135</v>
      </c>
      <c r="D41">
        <v>1</v>
      </c>
      <c r="E41" s="3">
        <v>560</v>
      </c>
      <c r="F41" s="3">
        <v>70</v>
      </c>
      <c r="G41" s="3">
        <v>0</v>
      </c>
      <c r="H41" s="3">
        <v>630</v>
      </c>
      <c r="I41" s="3">
        <v>20588110.199999999</v>
      </c>
      <c r="J41" s="4">
        <v>20588110</v>
      </c>
    </row>
    <row r="42" spans="1:10" x14ac:dyDescent="0.25">
      <c r="A42" t="s">
        <v>27</v>
      </c>
      <c r="B42">
        <v>8414</v>
      </c>
      <c r="C42" t="s">
        <v>136</v>
      </c>
      <c r="D42">
        <v>1</v>
      </c>
      <c r="E42" s="3">
        <v>480</v>
      </c>
      <c r="F42" s="3">
        <v>0</v>
      </c>
      <c r="G42" s="3">
        <v>0</v>
      </c>
      <c r="H42" s="3">
        <v>480</v>
      </c>
      <c r="I42" s="3">
        <v>15686179.200000001</v>
      </c>
      <c r="J42" s="4">
        <v>15686179</v>
      </c>
    </row>
    <row r="43" spans="1:10" x14ac:dyDescent="0.25">
      <c r="A43" t="s">
        <v>19</v>
      </c>
      <c r="B43">
        <v>9106</v>
      </c>
      <c r="C43" t="s">
        <v>137</v>
      </c>
      <c r="D43">
        <v>1</v>
      </c>
      <c r="E43" s="3">
        <v>480</v>
      </c>
      <c r="F43" s="3">
        <v>0</v>
      </c>
      <c r="G43" s="3">
        <v>0</v>
      </c>
      <c r="H43" s="3">
        <v>480</v>
      </c>
      <c r="I43" s="3">
        <v>15686179.200000001</v>
      </c>
      <c r="J43" s="4">
        <v>15686179</v>
      </c>
    </row>
    <row r="44" spans="1:10" x14ac:dyDescent="0.25">
      <c r="A44" t="s">
        <v>19</v>
      </c>
      <c r="B44">
        <v>9205</v>
      </c>
      <c r="C44" t="s">
        <v>138</v>
      </c>
      <c r="D44">
        <v>1</v>
      </c>
      <c r="E44" s="3">
        <v>520</v>
      </c>
      <c r="F44" s="3">
        <v>0</v>
      </c>
      <c r="G44" s="3">
        <v>0</v>
      </c>
      <c r="H44" s="3">
        <v>520</v>
      </c>
      <c r="I44" s="3">
        <v>16993360.800000001</v>
      </c>
      <c r="J44" s="4">
        <v>16993361</v>
      </c>
    </row>
    <row r="45" spans="1:10" x14ac:dyDescent="0.25">
      <c r="A45" t="s">
        <v>19</v>
      </c>
      <c r="B45">
        <v>9211</v>
      </c>
      <c r="C45" t="s">
        <v>139</v>
      </c>
      <c r="D45">
        <v>2</v>
      </c>
      <c r="E45" s="3">
        <v>1080</v>
      </c>
      <c r="F45" s="3">
        <v>40</v>
      </c>
      <c r="G45" s="3">
        <v>0</v>
      </c>
      <c r="H45" s="3">
        <v>1120</v>
      </c>
      <c r="I45" s="3">
        <v>36601084.800000004</v>
      </c>
      <c r="J45" s="4">
        <v>36601085</v>
      </c>
    </row>
    <row r="46" spans="1:10" x14ac:dyDescent="0.25">
      <c r="A46" t="s">
        <v>19</v>
      </c>
      <c r="B46">
        <v>9212</v>
      </c>
      <c r="C46" t="s">
        <v>140</v>
      </c>
      <c r="D46">
        <v>4</v>
      </c>
      <c r="E46" s="3">
        <v>2160</v>
      </c>
      <c r="F46" s="3">
        <v>300</v>
      </c>
      <c r="G46" s="3">
        <v>0</v>
      </c>
      <c r="H46" s="3">
        <v>2460</v>
      </c>
      <c r="I46" s="3">
        <v>80391668.400000006</v>
      </c>
      <c r="J46" s="4">
        <v>80391668</v>
      </c>
    </row>
    <row r="47" spans="1:10" x14ac:dyDescent="0.25">
      <c r="A47" t="s">
        <v>19</v>
      </c>
      <c r="B47">
        <v>9220</v>
      </c>
      <c r="C47" t="s">
        <v>141</v>
      </c>
      <c r="D47">
        <v>2</v>
      </c>
      <c r="E47" s="3">
        <v>960</v>
      </c>
      <c r="F47" s="3">
        <v>0</v>
      </c>
      <c r="G47" s="3">
        <v>0</v>
      </c>
      <c r="H47" s="3">
        <v>960</v>
      </c>
      <c r="I47" s="3">
        <v>31372358.400000002</v>
      </c>
      <c r="J47" s="4">
        <v>31372358</v>
      </c>
    </row>
    <row r="48" spans="1:10" x14ac:dyDescent="0.25">
      <c r="A48" t="s">
        <v>21</v>
      </c>
      <c r="B48">
        <v>10301</v>
      </c>
      <c r="C48" t="s">
        <v>142</v>
      </c>
      <c r="D48">
        <v>10</v>
      </c>
      <c r="E48" s="3">
        <v>5200</v>
      </c>
      <c r="F48" s="3">
        <v>190</v>
      </c>
      <c r="G48" s="3">
        <v>0</v>
      </c>
      <c r="H48" s="3">
        <v>5390</v>
      </c>
      <c r="I48" s="3">
        <v>176142720.59999999</v>
      </c>
      <c r="J48" s="4">
        <v>176142721</v>
      </c>
    </row>
    <row r="49" spans="1:10" x14ac:dyDescent="0.25">
      <c r="A49" t="s">
        <v>21</v>
      </c>
      <c r="B49">
        <v>10304</v>
      </c>
      <c r="C49" t="s">
        <v>143</v>
      </c>
      <c r="D49">
        <v>2</v>
      </c>
      <c r="E49" s="3">
        <v>960</v>
      </c>
      <c r="F49" s="3">
        <v>10</v>
      </c>
      <c r="G49" s="3">
        <v>0</v>
      </c>
      <c r="H49" s="3">
        <v>970</v>
      </c>
      <c r="I49" s="3">
        <v>31699153.800000001</v>
      </c>
      <c r="J49" s="4">
        <v>31699154</v>
      </c>
    </row>
    <row r="50" spans="1:10" x14ac:dyDescent="0.25">
      <c r="A50" t="s">
        <v>21</v>
      </c>
      <c r="B50">
        <v>10407</v>
      </c>
      <c r="C50" t="s">
        <v>144</v>
      </c>
      <c r="D50">
        <v>1</v>
      </c>
      <c r="E50" s="3">
        <v>480</v>
      </c>
      <c r="F50" s="3">
        <v>0</v>
      </c>
      <c r="G50" s="3">
        <v>0</v>
      </c>
      <c r="H50" s="3">
        <v>480</v>
      </c>
      <c r="I50" s="3">
        <v>15686179.200000001</v>
      </c>
      <c r="J50" s="4">
        <v>15686179</v>
      </c>
    </row>
    <row r="51" spans="1:10" x14ac:dyDescent="0.25">
      <c r="A51" t="s">
        <v>21</v>
      </c>
      <c r="B51">
        <v>10501</v>
      </c>
      <c r="C51" t="s">
        <v>145</v>
      </c>
      <c r="D51">
        <v>1</v>
      </c>
      <c r="E51" s="3">
        <v>560</v>
      </c>
      <c r="F51" s="3">
        <v>100</v>
      </c>
      <c r="G51" s="3">
        <v>0</v>
      </c>
      <c r="H51" s="3">
        <v>660</v>
      </c>
      <c r="I51" s="3">
        <v>21568496.400000002</v>
      </c>
      <c r="J51" s="4">
        <v>21568496</v>
      </c>
    </row>
    <row r="52" spans="1:10" x14ac:dyDescent="0.25">
      <c r="A52" t="s">
        <v>43</v>
      </c>
      <c r="B52">
        <v>11302</v>
      </c>
      <c r="C52" t="s">
        <v>146</v>
      </c>
      <c r="D52">
        <v>1</v>
      </c>
      <c r="E52" s="3">
        <v>560</v>
      </c>
      <c r="F52" s="3">
        <v>30</v>
      </c>
      <c r="G52" s="3">
        <v>0</v>
      </c>
      <c r="H52" s="3">
        <v>590</v>
      </c>
      <c r="I52" s="3">
        <v>19280928.600000001</v>
      </c>
      <c r="J52" s="4">
        <v>19280929</v>
      </c>
    </row>
    <row r="53" spans="1:10" x14ac:dyDescent="0.25">
      <c r="A53" t="s">
        <v>43</v>
      </c>
      <c r="B53">
        <v>11303</v>
      </c>
      <c r="C53" t="s">
        <v>147</v>
      </c>
      <c r="D53">
        <v>1</v>
      </c>
      <c r="E53" s="3">
        <v>480</v>
      </c>
      <c r="F53" s="3">
        <v>0</v>
      </c>
      <c r="G53" s="3">
        <v>0</v>
      </c>
      <c r="H53" s="3">
        <v>480</v>
      </c>
      <c r="I53" s="3">
        <v>15686179.200000001</v>
      </c>
      <c r="J53" s="4">
        <v>15686179</v>
      </c>
    </row>
    <row r="54" spans="1:10" x14ac:dyDescent="0.25">
      <c r="A54" t="s">
        <v>14</v>
      </c>
      <c r="B54">
        <v>13103</v>
      </c>
      <c r="C54" t="s">
        <v>148</v>
      </c>
      <c r="D54">
        <v>10</v>
      </c>
      <c r="E54" s="3">
        <v>5480</v>
      </c>
      <c r="F54" s="3">
        <v>600</v>
      </c>
      <c r="G54" s="3">
        <v>0</v>
      </c>
      <c r="H54" s="3">
        <v>6080</v>
      </c>
      <c r="I54" s="3">
        <v>198691603.20000002</v>
      </c>
      <c r="J54" s="4">
        <v>198691603</v>
      </c>
    </row>
    <row r="55" spans="1:10" x14ac:dyDescent="0.25">
      <c r="A55" t="s">
        <v>14</v>
      </c>
      <c r="B55">
        <v>13106</v>
      </c>
      <c r="C55" t="s">
        <v>149</v>
      </c>
      <c r="D55">
        <v>14</v>
      </c>
      <c r="E55" s="3">
        <v>7360</v>
      </c>
      <c r="F55" s="3">
        <v>480</v>
      </c>
      <c r="G55" s="3">
        <v>0</v>
      </c>
      <c r="H55" s="3">
        <v>7840</v>
      </c>
      <c r="I55" s="3">
        <v>256207593.59999999</v>
      </c>
      <c r="J55" s="4">
        <v>256207594</v>
      </c>
    </row>
    <row r="56" spans="1:10" x14ac:dyDescent="0.25">
      <c r="A56" t="s">
        <v>14</v>
      </c>
      <c r="B56">
        <v>13109</v>
      </c>
      <c r="C56" t="s">
        <v>150</v>
      </c>
      <c r="D56">
        <v>15</v>
      </c>
      <c r="E56" s="3">
        <v>7360</v>
      </c>
      <c r="F56" s="3">
        <v>510</v>
      </c>
      <c r="G56" s="3">
        <v>280</v>
      </c>
      <c r="H56" s="3">
        <v>8150</v>
      </c>
      <c r="I56" s="3">
        <v>266338251</v>
      </c>
      <c r="J56" s="4">
        <v>266338251</v>
      </c>
    </row>
    <row r="57" spans="1:10" x14ac:dyDescent="0.25">
      <c r="A57" t="s">
        <v>14</v>
      </c>
      <c r="B57">
        <v>13113</v>
      </c>
      <c r="C57" t="s">
        <v>151</v>
      </c>
      <c r="D57">
        <v>4</v>
      </c>
      <c r="E57" s="3">
        <v>1920</v>
      </c>
      <c r="F57" s="3">
        <v>70</v>
      </c>
      <c r="G57" s="3">
        <v>0</v>
      </c>
      <c r="H57" s="3">
        <v>1990</v>
      </c>
      <c r="I57" s="3">
        <v>65032284.600000001</v>
      </c>
      <c r="J57" s="4">
        <v>65032285</v>
      </c>
    </row>
    <row r="58" spans="1:10" x14ac:dyDescent="0.25">
      <c r="A58" t="s">
        <v>14</v>
      </c>
      <c r="B58">
        <v>13127</v>
      </c>
      <c r="C58" t="s">
        <v>152</v>
      </c>
      <c r="D58">
        <v>10</v>
      </c>
      <c r="E58" s="3">
        <v>5160</v>
      </c>
      <c r="F58" s="3">
        <v>195</v>
      </c>
      <c r="G58" s="3">
        <v>0</v>
      </c>
      <c r="H58" s="3">
        <v>5355</v>
      </c>
      <c r="I58" s="3">
        <v>174998936.70000002</v>
      </c>
      <c r="J58" s="4">
        <v>174998937</v>
      </c>
    </row>
    <row r="59" spans="1:10" x14ac:dyDescent="0.25">
      <c r="A59" t="s">
        <v>14</v>
      </c>
      <c r="B59">
        <v>13132</v>
      </c>
      <c r="C59" t="s">
        <v>153</v>
      </c>
      <c r="D59">
        <v>1</v>
      </c>
      <c r="E59" s="3">
        <v>560</v>
      </c>
      <c r="F59" s="3">
        <v>100</v>
      </c>
      <c r="G59" s="3">
        <v>0</v>
      </c>
      <c r="H59" s="3">
        <v>660</v>
      </c>
      <c r="I59" s="3">
        <v>21568496.400000002</v>
      </c>
      <c r="J59" s="4">
        <v>21568496</v>
      </c>
    </row>
    <row r="60" spans="1:10" x14ac:dyDescent="0.25">
      <c r="A60" t="s">
        <v>14</v>
      </c>
      <c r="B60">
        <v>13151</v>
      </c>
      <c r="C60" t="s">
        <v>154</v>
      </c>
      <c r="D60">
        <v>11</v>
      </c>
      <c r="E60" s="3">
        <v>5320</v>
      </c>
      <c r="F60" s="3">
        <v>120</v>
      </c>
      <c r="G60" s="3">
        <v>0</v>
      </c>
      <c r="H60" s="3">
        <v>5440</v>
      </c>
      <c r="I60" s="3">
        <v>177776697.59999999</v>
      </c>
      <c r="J60" s="4">
        <v>177776698</v>
      </c>
    </row>
    <row r="61" spans="1:10" x14ac:dyDescent="0.25">
      <c r="A61" t="s">
        <v>14</v>
      </c>
      <c r="B61">
        <v>13152</v>
      </c>
      <c r="C61" t="s">
        <v>155</v>
      </c>
      <c r="D61">
        <v>2</v>
      </c>
      <c r="E61" s="3">
        <v>1080</v>
      </c>
      <c r="F61" s="3">
        <v>80</v>
      </c>
      <c r="G61" s="3">
        <v>0</v>
      </c>
      <c r="H61" s="3">
        <v>1160</v>
      </c>
      <c r="I61" s="3">
        <v>37908266.399999999</v>
      </c>
      <c r="J61" s="4">
        <v>37908266</v>
      </c>
    </row>
    <row r="62" spans="1:10" x14ac:dyDescent="0.25">
      <c r="A62" t="s">
        <v>14</v>
      </c>
      <c r="B62">
        <v>13154</v>
      </c>
      <c r="C62" t="s">
        <v>156</v>
      </c>
      <c r="D62">
        <v>6</v>
      </c>
      <c r="E62" s="3">
        <v>3000</v>
      </c>
      <c r="F62" s="3">
        <v>0</v>
      </c>
      <c r="G62" s="3">
        <v>0</v>
      </c>
      <c r="H62" s="3">
        <v>3000</v>
      </c>
      <c r="I62" s="3">
        <v>98038620</v>
      </c>
      <c r="J62" s="4">
        <v>98038620</v>
      </c>
    </row>
    <row r="63" spans="1:10" x14ac:dyDescent="0.25">
      <c r="A63" t="s">
        <v>14</v>
      </c>
      <c r="B63">
        <v>13157</v>
      </c>
      <c r="C63" t="s">
        <v>157</v>
      </c>
      <c r="D63">
        <v>11</v>
      </c>
      <c r="E63" s="3">
        <v>5240</v>
      </c>
      <c r="F63" s="3">
        <v>310</v>
      </c>
      <c r="G63" s="3">
        <v>0</v>
      </c>
      <c r="H63" s="3">
        <v>5550</v>
      </c>
      <c r="I63" s="3">
        <v>181371447</v>
      </c>
      <c r="J63" s="4">
        <v>181371447</v>
      </c>
    </row>
    <row r="64" spans="1:10" x14ac:dyDescent="0.25">
      <c r="A64" t="s">
        <v>14</v>
      </c>
      <c r="B64">
        <v>13161</v>
      </c>
      <c r="C64" t="s">
        <v>158</v>
      </c>
      <c r="D64">
        <v>1</v>
      </c>
      <c r="E64" s="3">
        <v>400</v>
      </c>
      <c r="F64" s="3">
        <v>0</v>
      </c>
      <c r="G64" s="3">
        <v>0</v>
      </c>
      <c r="H64" s="3">
        <v>400</v>
      </c>
      <c r="I64" s="3">
        <v>13071816</v>
      </c>
      <c r="J64" s="4">
        <v>13071816</v>
      </c>
    </row>
    <row r="65" spans="1:10" x14ac:dyDescent="0.25">
      <c r="A65" t="s">
        <v>14</v>
      </c>
      <c r="B65">
        <v>13162</v>
      </c>
      <c r="C65" t="s">
        <v>159</v>
      </c>
      <c r="D65">
        <v>6</v>
      </c>
      <c r="E65" s="3">
        <v>3080</v>
      </c>
      <c r="F65" s="3">
        <v>155</v>
      </c>
      <c r="G65" s="3">
        <v>0</v>
      </c>
      <c r="H65" s="3">
        <v>3235</v>
      </c>
      <c r="I65" s="3">
        <v>105718311.90000001</v>
      </c>
      <c r="J65" s="4">
        <v>105718312</v>
      </c>
    </row>
    <row r="66" spans="1:10" x14ac:dyDescent="0.25">
      <c r="A66" t="s">
        <v>14</v>
      </c>
      <c r="B66">
        <v>13203</v>
      </c>
      <c r="C66" t="s">
        <v>160</v>
      </c>
      <c r="D66">
        <v>1</v>
      </c>
      <c r="E66" s="3">
        <v>440</v>
      </c>
      <c r="F66" s="3">
        <v>0</v>
      </c>
      <c r="G66" s="3">
        <v>0</v>
      </c>
      <c r="H66" s="3">
        <v>440</v>
      </c>
      <c r="I66" s="3">
        <v>14378997.6</v>
      </c>
      <c r="J66" s="4">
        <v>14378998</v>
      </c>
    </row>
    <row r="67" spans="1:10" x14ac:dyDescent="0.25">
      <c r="A67" t="s">
        <v>14</v>
      </c>
      <c r="B67">
        <v>13404</v>
      </c>
      <c r="C67" t="s">
        <v>161</v>
      </c>
      <c r="D67">
        <v>1</v>
      </c>
      <c r="E67" s="3">
        <v>560</v>
      </c>
      <c r="F67" s="3">
        <v>90</v>
      </c>
      <c r="G67" s="3">
        <v>0</v>
      </c>
      <c r="H67" s="3">
        <v>650</v>
      </c>
      <c r="I67" s="3">
        <v>21241701</v>
      </c>
      <c r="J67" s="4">
        <v>21241701</v>
      </c>
    </row>
    <row r="68" spans="1:10" x14ac:dyDescent="0.25">
      <c r="A68" t="s">
        <v>14</v>
      </c>
      <c r="B68">
        <v>13501</v>
      </c>
      <c r="C68" t="s">
        <v>162</v>
      </c>
      <c r="D68">
        <v>3</v>
      </c>
      <c r="E68" s="3">
        <v>1400</v>
      </c>
      <c r="F68" s="3">
        <v>50</v>
      </c>
      <c r="G68" s="3">
        <v>0</v>
      </c>
      <c r="H68" s="3">
        <v>1450</v>
      </c>
      <c r="I68" s="3">
        <v>47385333</v>
      </c>
      <c r="J68" s="4">
        <v>47385333</v>
      </c>
    </row>
    <row r="69" spans="1:10" x14ac:dyDescent="0.25">
      <c r="A69" t="s">
        <v>14</v>
      </c>
      <c r="B69">
        <v>13601</v>
      </c>
      <c r="C69" t="s">
        <v>163</v>
      </c>
      <c r="D69">
        <v>1</v>
      </c>
      <c r="E69" s="3">
        <v>560</v>
      </c>
      <c r="F69" s="3">
        <v>70</v>
      </c>
      <c r="G69" s="3">
        <v>0</v>
      </c>
      <c r="H69" s="3">
        <v>630</v>
      </c>
      <c r="I69" s="3">
        <v>20588110.199999999</v>
      </c>
      <c r="J69" s="4">
        <v>20588110</v>
      </c>
    </row>
    <row r="70" spans="1:10" x14ac:dyDescent="0.25">
      <c r="A70" t="s">
        <v>71</v>
      </c>
      <c r="B70">
        <v>10111</v>
      </c>
      <c r="C70" t="s">
        <v>164</v>
      </c>
      <c r="D70">
        <v>2</v>
      </c>
      <c r="E70" s="3">
        <v>1040</v>
      </c>
      <c r="F70" s="3">
        <v>50</v>
      </c>
      <c r="G70" s="3">
        <v>0</v>
      </c>
      <c r="H70" s="3">
        <v>1090</v>
      </c>
      <c r="I70" s="3">
        <v>35620698.600000001</v>
      </c>
      <c r="J70" s="4">
        <v>35620699</v>
      </c>
    </row>
    <row r="71" spans="1:10" x14ac:dyDescent="0.25">
      <c r="A71" t="s">
        <v>94</v>
      </c>
      <c r="B71">
        <v>1106</v>
      </c>
      <c r="C71" t="s">
        <v>165</v>
      </c>
      <c r="D71">
        <v>1</v>
      </c>
      <c r="E71" s="3">
        <v>560</v>
      </c>
      <c r="F71" s="3">
        <v>80</v>
      </c>
      <c r="G71" s="3">
        <v>0</v>
      </c>
      <c r="H71" s="3">
        <v>640</v>
      </c>
      <c r="I71" s="3">
        <v>20914905.600000001</v>
      </c>
      <c r="J71" s="4">
        <v>20914906</v>
      </c>
    </row>
    <row r="72" spans="1:10" x14ac:dyDescent="0.25">
      <c r="A72" t="s">
        <v>94</v>
      </c>
      <c r="B72">
        <v>1302</v>
      </c>
      <c r="C72" t="s">
        <v>166</v>
      </c>
      <c r="D72">
        <v>1</v>
      </c>
      <c r="E72" s="3">
        <v>560</v>
      </c>
      <c r="F72" s="3">
        <v>50</v>
      </c>
      <c r="G72" s="3">
        <v>20</v>
      </c>
      <c r="H72" s="3">
        <v>630</v>
      </c>
      <c r="I72" s="3">
        <v>20588110.199999999</v>
      </c>
      <c r="J72" s="4">
        <v>20588110</v>
      </c>
    </row>
    <row r="73" spans="1:10" x14ac:dyDescent="0.25">
      <c r="A73" t="s">
        <v>17</v>
      </c>
      <c r="B73">
        <v>8101</v>
      </c>
      <c r="C73" t="s">
        <v>167</v>
      </c>
      <c r="D73">
        <v>4</v>
      </c>
      <c r="E73" s="3">
        <v>2200</v>
      </c>
      <c r="F73" s="3">
        <v>150</v>
      </c>
      <c r="G73" s="3">
        <v>0</v>
      </c>
      <c r="H73" s="3">
        <v>2350</v>
      </c>
      <c r="I73" s="3">
        <v>76796919</v>
      </c>
      <c r="J73" s="4">
        <v>76796919</v>
      </c>
    </row>
    <row r="74" spans="1:10" x14ac:dyDescent="0.25">
      <c r="A74" t="s">
        <v>17</v>
      </c>
      <c r="B74">
        <v>8104</v>
      </c>
      <c r="C74" t="s">
        <v>168</v>
      </c>
      <c r="D74">
        <v>3</v>
      </c>
      <c r="E74" s="3">
        <v>1520</v>
      </c>
      <c r="F74" s="3">
        <v>60</v>
      </c>
      <c r="G74" s="3">
        <v>0</v>
      </c>
      <c r="H74" s="3">
        <v>1580</v>
      </c>
      <c r="I74" s="3">
        <v>51633673.200000003</v>
      </c>
      <c r="J74" s="4">
        <v>51633673</v>
      </c>
    </row>
    <row r="75" spans="1:10" x14ac:dyDescent="0.25">
      <c r="A75" t="s">
        <v>17</v>
      </c>
      <c r="B75">
        <v>8107</v>
      </c>
      <c r="C75" t="s">
        <v>169</v>
      </c>
      <c r="D75">
        <v>3</v>
      </c>
      <c r="E75" s="3">
        <v>1520</v>
      </c>
      <c r="F75" s="3">
        <v>40</v>
      </c>
      <c r="G75" s="3">
        <v>0</v>
      </c>
      <c r="H75" s="3">
        <v>1560</v>
      </c>
      <c r="I75" s="3">
        <v>50980082.399999999</v>
      </c>
      <c r="J75" s="4">
        <v>50980082</v>
      </c>
    </row>
    <row r="76" spans="1:10" x14ac:dyDescent="0.25">
      <c r="A76" t="s">
        <v>17</v>
      </c>
      <c r="B76">
        <v>8108</v>
      </c>
      <c r="C76" t="s">
        <v>170</v>
      </c>
      <c r="D76">
        <v>1</v>
      </c>
      <c r="E76" s="3">
        <v>560</v>
      </c>
      <c r="F76" s="3">
        <v>10</v>
      </c>
      <c r="G76" s="3">
        <v>0</v>
      </c>
      <c r="H76" s="3">
        <v>570</v>
      </c>
      <c r="I76" s="3">
        <v>18627337.800000001</v>
      </c>
      <c r="J76" s="4">
        <v>18627338</v>
      </c>
    </row>
    <row r="77" spans="1:10" x14ac:dyDescent="0.25">
      <c r="A77" t="s">
        <v>17</v>
      </c>
      <c r="B77">
        <v>8115</v>
      </c>
      <c r="C77" t="s">
        <v>171</v>
      </c>
      <c r="D77">
        <v>1</v>
      </c>
      <c r="E77" s="3">
        <v>520</v>
      </c>
      <c r="F77" s="3">
        <v>0</v>
      </c>
      <c r="G77" s="3">
        <v>0</v>
      </c>
      <c r="H77" s="3">
        <v>520</v>
      </c>
      <c r="I77" s="3">
        <v>16993360.800000001</v>
      </c>
      <c r="J77" s="4">
        <v>16993361</v>
      </c>
    </row>
    <row r="78" spans="1:10" x14ac:dyDescent="0.25">
      <c r="A78" t="s">
        <v>17</v>
      </c>
      <c r="B78">
        <v>8116</v>
      </c>
      <c r="C78" t="s">
        <v>172</v>
      </c>
      <c r="D78">
        <v>1</v>
      </c>
      <c r="E78" s="3">
        <v>400</v>
      </c>
      <c r="F78" s="3">
        <v>0</v>
      </c>
      <c r="G78" s="3">
        <v>0</v>
      </c>
      <c r="H78" s="3">
        <v>400</v>
      </c>
      <c r="I78" s="3">
        <v>13071816</v>
      </c>
      <c r="J78" s="4">
        <v>13071816</v>
      </c>
    </row>
    <row r="79" spans="1:10" x14ac:dyDescent="0.25">
      <c r="A79" t="s">
        <v>176</v>
      </c>
      <c r="E79" s="16">
        <f>SUBTOTAL(109,Tabla1[Bonificación Adicional (UF)])</f>
        <v>120280</v>
      </c>
      <c r="F79" s="16">
        <f>SUBTOTAL(109,Tabla1[ Bonificación de Antigüedad (UF)])</f>
        <v>6440</v>
      </c>
      <c r="G79" s="16">
        <f>SUBTOTAL(109,Tabla1[Bonificación Trabajo Pesado (UF)])</f>
        <v>310</v>
      </c>
      <c r="H79" s="16">
        <f>SUBTOTAL(109,Tabla1[Total Bonificaciones de cargo fiscal en UF])</f>
        <v>127030</v>
      </c>
      <c r="I79" s="15"/>
      <c r="J79" s="4">
        <f>SUBTOTAL(109,Tabla1[Total Bonificaciones de cargo fiscal $])</f>
        <v>4151281968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TGR</vt:lpstr>
      <vt:lpstr>Planilla Dipres Tesorería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Manque Angulo</dc:creator>
  <cp:lastModifiedBy>Valderrama Cisternas, Pedro</cp:lastModifiedBy>
  <dcterms:created xsi:type="dcterms:W3CDTF">2022-06-01T13:16:54Z</dcterms:created>
  <dcterms:modified xsi:type="dcterms:W3CDTF">2022-06-17T18:58:15Z</dcterms:modified>
</cp:coreProperties>
</file>