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/>
  </bookViews>
  <sheets>
    <sheet name="A Dipres" sheetId="1" r:id="rId1"/>
    <sheet name="Detalle Sector" sheetId="2" r:id="rId2"/>
    <sheet name="Detalle Región" sheetId="3" r:id="rId3"/>
  </sheets>
  <calcPr calcId="162913"/>
  <extLst>
    <ext uri="GoogleSheetsCustomDataVersion1">
      <go:sheetsCustomData xmlns:go="http://customooxmlschemas.google.com/" r:id="rId7" roundtripDataSignature="AMtx7midivcXJvyl5ocXLHrmhe/2dWGO8w=="/>
    </ext>
  </extLst>
</workbook>
</file>

<file path=xl/calcChain.xml><?xml version="1.0" encoding="utf-8"?>
<calcChain xmlns="http://schemas.openxmlformats.org/spreadsheetml/2006/main">
  <c r="W352" i="3" l="1"/>
  <c r="V352" i="3"/>
  <c r="U352" i="3"/>
  <c r="T352" i="3"/>
  <c r="S352" i="3"/>
  <c r="R352" i="3"/>
  <c r="Q352" i="3"/>
  <c r="P352" i="3"/>
  <c r="O352" i="3"/>
  <c r="N352" i="3"/>
  <c r="M352" i="3"/>
  <c r="L352" i="3"/>
  <c r="K352" i="3"/>
  <c r="J352" i="3"/>
  <c r="I352" i="3"/>
  <c r="H352" i="3"/>
  <c r="G352" i="3"/>
  <c r="F352" i="3"/>
  <c r="E352" i="3"/>
  <c r="D352" i="3"/>
  <c r="Y350" i="3"/>
  <c r="X350" i="3"/>
  <c r="Y349" i="3"/>
  <c r="X349" i="3"/>
  <c r="Y348" i="3"/>
  <c r="X348" i="3"/>
  <c r="Y347" i="3"/>
  <c r="X347" i="3"/>
  <c r="Y346" i="3"/>
  <c r="X346" i="3"/>
  <c r="Y345" i="3"/>
  <c r="X345" i="3"/>
  <c r="Y344" i="3"/>
  <c r="X344" i="3"/>
  <c r="Y343" i="3"/>
  <c r="X343" i="3"/>
  <c r="Y342" i="3"/>
  <c r="X342" i="3"/>
  <c r="Y341" i="3"/>
  <c r="X341" i="3"/>
  <c r="Y340" i="3"/>
  <c r="X340" i="3"/>
  <c r="Y339" i="3"/>
  <c r="X339" i="3"/>
  <c r="Y338" i="3"/>
  <c r="X338" i="3"/>
  <c r="Y337" i="3"/>
  <c r="X337" i="3"/>
  <c r="Y336" i="3"/>
  <c r="X336" i="3"/>
  <c r="Y335" i="3"/>
  <c r="X335" i="3"/>
  <c r="Y334" i="3"/>
  <c r="X334" i="3"/>
  <c r="Y333" i="3"/>
  <c r="X333" i="3"/>
  <c r="Y332" i="3"/>
  <c r="X332" i="3"/>
  <c r="Y331" i="3"/>
  <c r="X331" i="3"/>
  <c r="Y330" i="3"/>
  <c r="X330" i="3"/>
  <c r="Y329" i="3"/>
  <c r="X329" i="3"/>
  <c r="Y328" i="3"/>
  <c r="X328" i="3"/>
  <c r="Y327" i="3"/>
  <c r="X327" i="3"/>
  <c r="Y326" i="3"/>
  <c r="X326" i="3"/>
  <c r="Y325" i="3"/>
  <c r="X325" i="3"/>
  <c r="Y324" i="3"/>
  <c r="X324" i="3"/>
  <c r="Y323" i="3"/>
  <c r="X323" i="3"/>
  <c r="Y322" i="3"/>
  <c r="X322" i="3"/>
  <c r="Y321" i="3"/>
  <c r="X321" i="3"/>
  <c r="Y320" i="3"/>
  <c r="X320" i="3"/>
  <c r="Y319" i="3"/>
  <c r="X319" i="3"/>
  <c r="Y318" i="3"/>
  <c r="X318" i="3"/>
  <c r="Y317" i="3"/>
  <c r="X317" i="3"/>
  <c r="Y316" i="3"/>
  <c r="X316" i="3"/>
  <c r="Y315" i="3"/>
  <c r="X315" i="3"/>
  <c r="Y314" i="3"/>
  <c r="X314" i="3"/>
  <c r="Y313" i="3"/>
  <c r="X313" i="3"/>
  <c r="Y312" i="3"/>
  <c r="X312" i="3"/>
  <c r="Y311" i="3"/>
  <c r="X311" i="3"/>
  <c r="Y310" i="3"/>
  <c r="X310" i="3"/>
  <c r="Y309" i="3"/>
  <c r="X309" i="3"/>
  <c r="Y308" i="3"/>
  <c r="X308" i="3"/>
  <c r="Y307" i="3"/>
  <c r="X307" i="3"/>
  <c r="Y306" i="3"/>
  <c r="X306" i="3"/>
  <c r="Y305" i="3"/>
  <c r="X305" i="3"/>
  <c r="Y304" i="3"/>
  <c r="X304" i="3"/>
  <c r="Y303" i="3"/>
  <c r="X303" i="3"/>
  <c r="Y302" i="3"/>
  <c r="X302" i="3"/>
  <c r="Y301" i="3"/>
  <c r="X301" i="3"/>
  <c r="Y300" i="3"/>
  <c r="X300" i="3"/>
  <c r="Y299" i="3"/>
  <c r="X299" i="3"/>
  <c r="Y298" i="3"/>
  <c r="X298" i="3"/>
  <c r="Y297" i="3"/>
  <c r="X297" i="3"/>
  <c r="Y296" i="3"/>
  <c r="X296" i="3"/>
  <c r="Y295" i="3"/>
  <c r="X295" i="3"/>
  <c r="Y294" i="3"/>
  <c r="X294" i="3"/>
  <c r="Y293" i="3"/>
  <c r="X293" i="3"/>
  <c r="Y292" i="3"/>
  <c r="X292" i="3"/>
  <c r="Y291" i="3"/>
  <c r="X291" i="3"/>
  <c r="Y290" i="3"/>
  <c r="X290" i="3"/>
  <c r="Y289" i="3"/>
  <c r="X289" i="3"/>
  <c r="Y288" i="3"/>
  <c r="X288" i="3"/>
  <c r="Y287" i="3"/>
  <c r="X287" i="3"/>
  <c r="Y286" i="3"/>
  <c r="X286" i="3"/>
  <c r="Y285" i="3"/>
  <c r="X285" i="3"/>
  <c r="Y284" i="3"/>
  <c r="X284" i="3"/>
  <c r="Y283" i="3"/>
  <c r="X283" i="3"/>
  <c r="Y282" i="3"/>
  <c r="X282" i="3"/>
  <c r="Y281" i="3"/>
  <c r="X281" i="3"/>
  <c r="Y280" i="3"/>
  <c r="X280" i="3"/>
  <c r="Y279" i="3"/>
  <c r="X279" i="3"/>
  <c r="Y278" i="3"/>
  <c r="X278" i="3"/>
  <c r="Y277" i="3"/>
  <c r="X277" i="3"/>
  <c r="Y276" i="3"/>
  <c r="X276" i="3"/>
  <c r="Y275" i="3"/>
  <c r="X275" i="3"/>
  <c r="Y274" i="3"/>
  <c r="X274" i="3"/>
  <c r="Y273" i="3"/>
  <c r="X273" i="3"/>
  <c r="Y272" i="3"/>
  <c r="X272" i="3"/>
  <c r="Y271" i="3"/>
  <c r="X271" i="3"/>
  <c r="Y270" i="3"/>
  <c r="X270" i="3"/>
  <c r="Y269" i="3"/>
  <c r="X269" i="3"/>
  <c r="Y268" i="3"/>
  <c r="X268" i="3"/>
  <c r="Y267" i="3"/>
  <c r="X267" i="3"/>
  <c r="Y266" i="3"/>
  <c r="X266" i="3"/>
  <c r="Y265" i="3"/>
  <c r="X265" i="3"/>
  <c r="Y264" i="3"/>
  <c r="X264" i="3"/>
  <c r="Y263" i="3"/>
  <c r="X263" i="3"/>
  <c r="Y262" i="3"/>
  <c r="X262" i="3"/>
  <c r="Y261" i="3"/>
  <c r="X261" i="3"/>
  <c r="Y260" i="3"/>
  <c r="X260" i="3"/>
  <c r="Y259" i="3"/>
  <c r="X259" i="3"/>
  <c r="Y258" i="3"/>
  <c r="X258" i="3"/>
  <c r="Y257" i="3"/>
  <c r="X257" i="3"/>
  <c r="Y256" i="3"/>
  <c r="X256" i="3"/>
  <c r="Y255" i="3"/>
  <c r="X255" i="3"/>
  <c r="Y254" i="3"/>
  <c r="X254" i="3"/>
  <c r="Y253" i="3"/>
  <c r="X253" i="3"/>
  <c r="Y252" i="3"/>
  <c r="X252" i="3"/>
  <c r="Y251" i="3"/>
  <c r="X251" i="3"/>
  <c r="Y250" i="3"/>
  <c r="X250" i="3"/>
  <c r="Y249" i="3"/>
  <c r="X249" i="3"/>
  <c r="Y248" i="3"/>
  <c r="X248" i="3"/>
  <c r="Y247" i="3"/>
  <c r="X247" i="3"/>
  <c r="Y246" i="3"/>
  <c r="X246" i="3"/>
  <c r="Y245" i="3"/>
  <c r="X245" i="3"/>
  <c r="Y244" i="3"/>
  <c r="X244" i="3"/>
  <c r="Y243" i="3"/>
  <c r="X243" i="3"/>
  <c r="Y242" i="3"/>
  <c r="X242" i="3"/>
  <c r="Y241" i="3"/>
  <c r="X241" i="3"/>
  <c r="Y240" i="3"/>
  <c r="X240" i="3"/>
  <c r="Y239" i="3"/>
  <c r="X239" i="3"/>
  <c r="Y238" i="3"/>
  <c r="X238" i="3"/>
  <c r="Y237" i="3"/>
  <c r="X237" i="3"/>
  <c r="Y236" i="3"/>
  <c r="X236" i="3"/>
  <c r="Y235" i="3"/>
  <c r="X235" i="3"/>
  <c r="Y234" i="3"/>
  <c r="X234" i="3"/>
  <c r="Y233" i="3"/>
  <c r="X233" i="3"/>
  <c r="Y232" i="3"/>
  <c r="X232" i="3"/>
  <c r="Y231" i="3"/>
  <c r="X231" i="3"/>
  <c r="Y230" i="3"/>
  <c r="X230" i="3"/>
  <c r="Y229" i="3"/>
  <c r="X229" i="3"/>
  <c r="Y228" i="3"/>
  <c r="X228" i="3"/>
  <c r="Y227" i="3"/>
  <c r="X227" i="3"/>
  <c r="Y226" i="3"/>
  <c r="X226" i="3"/>
  <c r="Y225" i="3"/>
  <c r="X225" i="3"/>
  <c r="Y224" i="3"/>
  <c r="X224" i="3"/>
  <c r="Y223" i="3"/>
  <c r="X223" i="3"/>
  <c r="Y222" i="3"/>
  <c r="X222" i="3"/>
  <c r="Y221" i="3"/>
  <c r="X221" i="3"/>
  <c r="Y220" i="3"/>
  <c r="X220" i="3"/>
  <c r="Y219" i="3"/>
  <c r="X219" i="3"/>
  <c r="Y218" i="3"/>
  <c r="X218" i="3"/>
  <c r="Y217" i="3"/>
  <c r="X217" i="3"/>
  <c r="Y216" i="3"/>
  <c r="X216" i="3"/>
  <c r="Y215" i="3"/>
  <c r="X215" i="3"/>
  <c r="Y214" i="3"/>
  <c r="X214" i="3"/>
  <c r="Y213" i="3"/>
  <c r="X213" i="3"/>
  <c r="Y212" i="3"/>
  <c r="X212" i="3"/>
  <c r="Y211" i="3"/>
  <c r="X211" i="3"/>
  <c r="Y210" i="3"/>
  <c r="X210" i="3"/>
  <c r="Y209" i="3"/>
  <c r="X209" i="3"/>
  <c r="Y208" i="3"/>
  <c r="X208" i="3"/>
  <c r="Y207" i="3"/>
  <c r="X207" i="3"/>
  <c r="Y206" i="3"/>
  <c r="X206" i="3"/>
  <c r="Y205" i="3"/>
  <c r="X205" i="3"/>
  <c r="Y204" i="3"/>
  <c r="X204" i="3"/>
  <c r="Y203" i="3"/>
  <c r="X203" i="3"/>
  <c r="Y202" i="3"/>
  <c r="X202" i="3"/>
  <c r="Y201" i="3"/>
  <c r="X201" i="3"/>
  <c r="Y200" i="3"/>
  <c r="X200" i="3"/>
  <c r="Y199" i="3"/>
  <c r="X199" i="3"/>
  <c r="Y198" i="3"/>
  <c r="X198" i="3"/>
  <c r="Y197" i="3"/>
  <c r="X197" i="3"/>
  <c r="Y196" i="3"/>
  <c r="X196" i="3"/>
  <c r="Y195" i="3"/>
  <c r="X195" i="3"/>
  <c r="Y194" i="3"/>
  <c r="X194" i="3"/>
  <c r="Y193" i="3"/>
  <c r="X193" i="3"/>
  <c r="Y192" i="3"/>
  <c r="X192" i="3"/>
  <c r="Y191" i="3"/>
  <c r="X191" i="3"/>
  <c r="Y190" i="3"/>
  <c r="X190" i="3"/>
  <c r="Y189" i="3"/>
  <c r="X189" i="3"/>
  <c r="Y188" i="3"/>
  <c r="X188" i="3"/>
  <c r="Y187" i="3"/>
  <c r="X187" i="3"/>
  <c r="Y186" i="3"/>
  <c r="X186" i="3"/>
  <c r="Y185" i="3"/>
  <c r="X185" i="3"/>
  <c r="Y184" i="3"/>
  <c r="X184" i="3"/>
  <c r="Y183" i="3"/>
  <c r="X183" i="3"/>
  <c r="Y182" i="3"/>
  <c r="X182" i="3"/>
  <c r="Y181" i="3"/>
  <c r="X181" i="3"/>
  <c r="Y180" i="3"/>
  <c r="X180" i="3"/>
  <c r="Y179" i="3"/>
  <c r="X179" i="3"/>
  <c r="Y178" i="3"/>
  <c r="X178" i="3"/>
  <c r="Y177" i="3"/>
  <c r="X177" i="3"/>
  <c r="Y176" i="3"/>
  <c r="X176" i="3"/>
  <c r="Y175" i="3"/>
  <c r="X175" i="3"/>
  <c r="Y174" i="3"/>
  <c r="X174" i="3"/>
  <c r="Y173" i="3"/>
  <c r="X173" i="3"/>
  <c r="Y172" i="3"/>
  <c r="X172" i="3"/>
  <c r="Y171" i="3"/>
  <c r="X171" i="3"/>
  <c r="Y170" i="3"/>
  <c r="X170" i="3"/>
  <c r="Y169" i="3"/>
  <c r="X169" i="3"/>
  <c r="Y168" i="3"/>
  <c r="X168" i="3"/>
  <c r="Y167" i="3"/>
  <c r="X167" i="3"/>
  <c r="Y166" i="3"/>
  <c r="X166" i="3"/>
  <c r="Y165" i="3"/>
  <c r="X165" i="3"/>
  <c r="Y164" i="3"/>
  <c r="X164" i="3"/>
  <c r="Y163" i="3"/>
  <c r="X163" i="3"/>
  <c r="Y162" i="3"/>
  <c r="X162" i="3"/>
  <c r="Y161" i="3"/>
  <c r="X161" i="3"/>
  <c r="Y160" i="3"/>
  <c r="X160" i="3"/>
  <c r="Y159" i="3"/>
  <c r="X159" i="3"/>
  <c r="Y158" i="3"/>
  <c r="X158" i="3"/>
  <c r="Y157" i="3"/>
  <c r="X157" i="3"/>
  <c r="Y156" i="3"/>
  <c r="X156" i="3"/>
  <c r="Y155" i="3"/>
  <c r="X155" i="3"/>
  <c r="Y154" i="3"/>
  <c r="X154" i="3"/>
  <c r="Y153" i="3"/>
  <c r="X153" i="3"/>
  <c r="Y152" i="3"/>
  <c r="X152" i="3"/>
  <c r="Y151" i="3"/>
  <c r="X151" i="3"/>
  <c r="Y150" i="3"/>
  <c r="X150" i="3"/>
  <c r="Y149" i="3"/>
  <c r="X149" i="3"/>
  <c r="Y148" i="3"/>
  <c r="X148" i="3"/>
  <c r="Y147" i="3"/>
  <c r="X147" i="3"/>
  <c r="Y146" i="3"/>
  <c r="X146" i="3"/>
  <c r="Y145" i="3"/>
  <c r="X145" i="3"/>
  <c r="Y144" i="3"/>
  <c r="X144" i="3"/>
  <c r="Y143" i="3"/>
  <c r="X143" i="3"/>
  <c r="Y142" i="3"/>
  <c r="X142" i="3"/>
  <c r="Y141" i="3"/>
  <c r="X141" i="3"/>
  <c r="Y140" i="3"/>
  <c r="X140" i="3"/>
  <c r="Y139" i="3"/>
  <c r="X139" i="3"/>
  <c r="Y138" i="3"/>
  <c r="X138" i="3"/>
  <c r="Y137" i="3"/>
  <c r="X137" i="3"/>
  <c r="Y136" i="3"/>
  <c r="X136" i="3"/>
  <c r="Y135" i="3"/>
  <c r="X135" i="3"/>
  <c r="Y134" i="3"/>
  <c r="X134" i="3"/>
  <c r="Y133" i="3"/>
  <c r="X133" i="3"/>
  <c r="Y132" i="3"/>
  <c r="X132" i="3"/>
  <c r="Y131" i="3"/>
  <c r="X131" i="3"/>
  <c r="Y130" i="3"/>
  <c r="X130" i="3"/>
  <c r="Y129" i="3"/>
  <c r="X129" i="3"/>
  <c r="Y128" i="3"/>
  <c r="X128" i="3"/>
  <c r="Y127" i="3"/>
  <c r="X127" i="3"/>
  <c r="Y126" i="3"/>
  <c r="X126" i="3"/>
  <c r="Y125" i="3"/>
  <c r="X125" i="3"/>
  <c r="Y124" i="3"/>
  <c r="X124" i="3"/>
  <c r="Y123" i="3"/>
  <c r="X123" i="3"/>
  <c r="Y122" i="3"/>
  <c r="X122" i="3"/>
  <c r="Y121" i="3"/>
  <c r="X121" i="3"/>
  <c r="Y120" i="3"/>
  <c r="X120" i="3"/>
  <c r="Y119" i="3"/>
  <c r="X119" i="3"/>
  <c r="Y118" i="3"/>
  <c r="X118" i="3"/>
  <c r="Y117" i="3"/>
  <c r="X117" i="3"/>
  <c r="Y116" i="3"/>
  <c r="X116" i="3"/>
  <c r="Y115" i="3"/>
  <c r="X115" i="3"/>
  <c r="Y114" i="3"/>
  <c r="X114" i="3"/>
  <c r="Y113" i="3"/>
  <c r="X113" i="3"/>
  <c r="Y112" i="3"/>
  <c r="X112" i="3"/>
  <c r="Y111" i="3"/>
  <c r="X111" i="3"/>
  <c r="Y110" i="3"/>
  <c r="X110" i="3"/>
  <c r="Y109" i="3"/>
  <c r="X109" i="3"/>
  <c r="Y108" i="3"/>
  <c r="X108" i="3"/>
  <c r="Y107" i="3"/>
  <c r="X107" i="3"/>
  <c r="Y106" i="3"/>
  <c r="X106" i="3"/>
  <c r="Y105" i="3"/>
  <c r="X105" i="3"/>
  <c r="Y104" i="3"/>
  <c r="X104" i="3"/>
  <c r="Y103" i="3"/>
  <c r="X103" i="3"/>
  <c r="Y102" i="3"/>
  <c r="X102" i="3"/>
  <c r="Y101" i="3"/>
  <c r="X101" i="3"/>
  <c r="Y100" i="3"/>
  <c r="X100" i="3"/>
  <c r="Y99" i="3"/>
  <c r="X99" i="3"/>
  <c r="Y98" i="3"/>
  <c r="X98" i="3"/>
  <c r="Y97" i="3"/>
  <c r="X97" i="3"/>
  <c r="Y96" i="3"/>
  <c r="X96" i="3"/>
  <c r="Y95" i="3"/>
  <c r="X95" i="3"/>
  <c r="Y94" i="3"/>
  <c r="X94" i="3"/>
  <c r="Y93" i="3"/>
  <c r="X93" i="3"/>
  <c r="Y92" i="3"/>
  <c r="X92" i="3"/>
  <c r="Y91" i="3"/>
  <c r="X91" i="3"/>
  <c r="Y90" i="3"/>
  <c r="X90" i="3"/>
  <c r="Y89" i="3"/>
  <c r="X89" i="3"/>
  <c r="Y88" i="3"/>
  <c r="X88" i="3"/>
  <c r="Y87" i="3"/>
  <c r="X87" i="3"/>
  <c r="Y86" i="3"/>
  <c r="X86" i="3"/>
  <c r="Y85" i="3"/>
  <c r="X85" i="3"/>
  <c r="Y84" i="3"/>
  <c r="X84" i="3"/>
  <c r="Y83" i="3"/>
  <c r="X83" i="3"/>
  <c r="Y82" i="3"/>
  <c r="X82" i="3"/>
  <c r="Y81" i="3"/>
  <c r="X81" i="3"/>
  <c r="Y80" i="3"/>
  <c r="X80" i="3"/>
  <c r="Y79" i="3"/>
  <c r="X79" i="3"/>
  <c r="Y78" i="3"/>
  <c r="X78" i="3"/>
  <c r="Y77" i="3"/>
  <c r="X77" i="3"/>
  <c r="Y76" i="3"/>
  <c r="X76" i="3"/>
  <c r="Y75" i="3"/>
  <c r="X75" i="3"/>
  <c r="Y74" i="3"/>
  <c r="X74" i="3"/>
  <c r="Y73" i="3"/>
  <c r="X73" i="3"/>
  <c r="Y72" i="3"/>
  <c r="X72" i="3"/>
  <c r="Y71" i="3"/>
  <c r="X71" i="3"/>
  <c r="Y70" i="3"/>
  <c r="X70" i="3"/>
  <c r="Y69" i="3"/>
  <c r="X69" i="3"/>
  <c r="Y68" i="3"/>
  <c r="X68" i="3"/>
  <c r="Y67" i="3"/>
  <c r="X67" i="3"/>
  <c r="Y66" i="3"/>
  <c r="X66" i="3"/>
  <c r="Y65" i="3"/>
  <c r="X65" i="3"/>
  <c r="Y64" i="3"/>
  <c r="X64" i="3"/>
  <c r="Y63" i="3"/>
  <c r="X63" i="3"/>
  <c r="Y62" i="3"/>
  <c r="X62" i="3"/>
  <c r="Y61" i="3"/>
  <c r="X61" i="3"/>
  <c r="Y60" i="3"/>
  <c r="X60" i="3"/>
  <c r="Y59" i="3"/>
  <c r="X59" i="3"/>
  <c r="Y58" i="3"/>
  <c r="X58" i="3"/>
  <c r="Y57" i="3"/>
  <c r="X57" i="3"/>
  <c r="Y56" i="3"/>
  <c r="X56" i="3"/>
  <c r="Y55" i="3"/>
  <c r="X55" i="3"/>
  <c r="Y54" i="3"/>
  <c r="X54" i="3"/>
  <c r="Y53" i="3"/>
  <c r="X53" i="3"/>
  <c r="Y52" i="3"/>
  <c r="X52" i="3"/>
  <c r="Y51" i="3"/>
  <c r="X51" i="3"/>
  <c r="Y50" i="3"/>
  <c r="X50" i="3"/>
  <c r="Y49" i="3"/>
  <c r="X49" i="3"/>
  <c r="Y48" i="3"/>
  <c r="X48" i="3"/>
  <c r="Y47" i="3"/>
  <c r="X47" i="3"/>
  <c r="Y46" i="3"/>
  <c r="X46" i="3"/>
  <c r="Y45" i="3"/>
  <c r="X45" i="3"/>
  <c r="Y44" i="3"/>
  <c r="X44" i="3"/>
  <c r="Y43" i="3"/>
  <c r="X43" i="3"/>
  <c r="Y42" i="3"/>
  <c r="X42" i="3"/>
  <c r="Y41" i="3"/>
  <c r="X41" i="3"/>
  <c r="Y40" i="3"/>
  <c r="X40" i="3"/>
  <c r="Y39" i="3"/>
  <c r="X39" i="3"/>
  <c r="Y38" i="3"/>
  <c r="X38" i="3"/>
  <c r="Y37" i="3"/>
  <c r="X37" i="3"/>
  <c r="Y36" i="3"/>
  <c r="X36" i="3"/>
  <c r="Y35" i="3"/>
  <c r="X35" i="3"/>
  <c r="Y34" i="3"/>
  <c r="X34" i="3"/>
  <c r="Y33" i="3"/>
  <c r="X33" i="3"/>
  <c r="Y32" i="3"/>
  <c r="X32" i="3"/>
  <c r="Y31" i="3"/>
  <c r="X31" i="3"/>
  <c r="Y30" i="3"/>
  <c r="X30" i="3"/>
  <c r="Y29" i="3"/>
  <c r="X29" i="3"/>
  <c r="Y28" i="3"/>
  <c r="X28" i="3"/>
  <c r="Y27" i="3"/>
  <c r="X27" i="3"/>
  <c r="Y26" i="3"/>
  <c r="X26" i="3"/>
  <c r="Y25" i="3"/>
  <c r="X25" i="3"/>
  <c r="Y24" i="3"/>
  <c r="X24" i="3"/>
  <c r="Y23" i="3"/>
  <c r="X23" i="3"/>
  <c r="Y22" i="3"/>
  <c r="X22" i="3"/>
  <c r="Y21" i="3"/>
  <c r="X21" i="3"/>
  <c r="Y20" i="3"/>
  <c r="X20" i="3"/>
  <c r="Y19" i="3"/>
  <c r="X19" i="3"/>
  <c r="Y18" i="3"/>
  <c r="X18" i="3"/>
  <c r="Y17" i="3"/>
  <c r="X17" i="3"/>
  <c r="Y16" i="3"/>
  <c r="X16" i="3"/>
  <c r="Y15" i="3"/>
  <c r="X15" i="3"/>
  <c r="Y14" i="3"/>
  <c r="X14" i="3"/>
  <c r="Y13" i="3"/>
  <c r="X13" i="3"/>
  <c r="Y12" i="3"/>
  <c r="X12" i="3"/>
  <c r="Y11" i="3"/>
  <c r="X11" i="3"/>
  <c r="Y10" i="3"/>
  <c r="X10" i="3"/>
  <c r="Y9" i="3"/>
  <c r="X9" i="3"/>
  <c r="Y8" i="3"/>
  <c r="X8" i="3"/>
  <c r="Y7" i="3"/>
  <c r="Y352" i="3" s="1"/>
  <c r="X7" i="3"/>
  <c r="X352" i="3" s="1"/>
  <c r="Y6" i="3"/>
  <c r="X6" i="3"/>
  <c r="J349" i="2"/>
  <c r="I349" i="2"/>
  <c r="H349" i="2"/>
  <c r="G349" i="2"/>
  <c r="F349" i="2"/>
  <c r="J348" i="2"/>
  <c r="I348" i="2"/>
  <c r="H348" i="2"/>
  <c r="G348" i="2"/>
  <c r="F348" i="2"/>
  <c r="K348" i="2" s="1"/>
  <c r="J347" i="2"/>
  <c r="I347" i="2"/>
  <c r="H347" i="2"/>
  <c r="G347" i="2"/>
  <c r="F347" i="2"/>
  <c r="K347" i="2" s="1"/>
  <c r="J346" i="2"/>
  <c r="I346" i="2"/>
  <c r="H346" i="2"/>
  <c r="G346" i="2"/>
  <c r="F346" i="2"/>
  <c r="K346" i="2" s="1"/>
  <c r="J345" i="2"/>
  <c r="I345" i="2"/>
  <c r="H345" i="2"/>
  <c r="G345" i="2"/>
  <c r="F345" i="2"/>
  <c r="J344" i="2"/>
  <c r="I344" i="2"/>
  <c r="H344" i="2"/>
  <c r="G344" i="2"/>
  <c r="K344" i="2" s="1"/>
  <c r="F344" i="2"/>
  <c r="J343" i="2"/>
  <c r="I343" i="2"/>
  <c r="H343" i="2"/>
  <c r="G343" i="2"/>
  <c r="F343" i="2"/>
  <c r="J342" i="2"/>
  <c r="I342" i="2"/>
  <c r="H342" i="2"/>
  <c r="G342" i="2"/>
  <c r="F342" i="2"/>
  <c r="K342" i="2" s="1"/>
  <c r="J341" i="2"/>
  <c r="I341" i="2"/>
  <c r="H341" i="2"/>
  <c r="G341" i="2"/>
  <c r="F341" i="2"/>
  <c r="J340" i="2"/>
  <c r="I340" i="2"/>
  <c r="H340" i="2"/>
  <c r="G340" i="2"/>
  <c r="F340" i="2"/>
  <c r="K340" i="2" s="1"/>
  <c r="J339" i="2"/>
  <c r="I339" i="2"/>
  <c r="H339" i="2"/>
  <c r="G339" i="2"/>
  <c r="F339" i="2"/>
  <c r="K339" i="2" s="1"/>
  <c r="J338" i="2"/>
  <c r="I338" i="2"/>
  <c r="H338" i="2"/>
  <c r="G338" i="2"/>
  <c r="F338" i="2"/>
  <c r="K338" i="2" s="1"/>
  <c r="J337" i="2"/>
  <c r="I337" i="2"/>
  <c r="H337" i="2"/>
  <c r="G337" i="2"/>
  <c r="F337" i="2"/>
  <c r="J336" i="2"/>
  <c r="I336" i="2"/>
  <c r="H336" i="2"/>
  <c r="G336" i="2"/>
  <c r="K336" i="2" s="1"/>
  <c r="F336" i="2"/>
  <c r="J335" i="2"/>
  <c r="I335" i="2"/>
  <c r="H335" i="2"/>
  <c r="G335" i="2"/>
  <c r="F335" i="2"/>
  <c r="J334" i="2"/>
  <c r="I334" i="2"/>
  <c r="H334" i="2"/>
  <c r="G334" i="2"/>
  <c r="F334" i="2"/>
  <c r="K334" i="2" s="1"/>
  <c r="J333" i="2"/>
  <c r="I333" i="2"/>
  <c r="H333" i="2"/>
  <c r="G333" i="2"/>
  <c r="F333" i="2"/>
  <c r="J332" i="2"/>
  <c r="I332" i="2"/>
  <c r="H332" i="2"/>
  <c r="G332" i="2"/>
  <c r="F332" i="2"/>
  <c r="K332" i="2" s="1"/>
  <c r="J331" i="2"/>
  <c r="I331" i="2"/>
  <c r="H331" i="2"/>
  <c r="G331" i="2"/>
  <c r="F331" i="2"/>
  <c r="K331" i="2" s="1"/>
  <c r="J330" i="2"/>
  <c r="I330" i="2"/>
  <c r="H330" i="2"/>
  <c r="G330" i="2"/>
  <c r="F330" i="2"/>
  <c r="K330" i="2" s="1"/>
  <c r="J329" i="2"/>
  <c r="I329" i="2"/>
  <c r="H329" i="2"/>
  <c r="G329" i="2"/>
  <c r="F329" i="2"/>
  <c r="J328" i="2"/>
  <c r="I328" i="2"/>
  <c r="H328" i="2"/>
  <c r="G328" i="2"/>
  <c r="K328" i="2" s="1"/>
  <c r="F328" i="2"/>
  <c r="J327" i="2"/>
  <c r="I327" i="2"/>
  <c r="H327" i="2"/>
  <c r="G327" i="2"/>
  <c r="F327" i="2"/>
  <c r="J326" i="2"/>
  <c r="I326" i="2"/>
  <c r="H326" i="2"/>
  <c r="G326" i="2"/>
  <c r="F326" i="2"/>
  <c r="K326" i="2" s="1"/>
  <c r="J325" i="2"/>
  <c r="I325" i="2"/>
  <c r="H325" i="2"/>
  <c r="G325" i="2"/>
  <c r="F325" i="2"/>
  <c r="J324" i="2"/>
  <c r="I324" i="2"/>
  <c r="H324" i="2"/>
  <c r="G324" i="2"/>
  <c r="F324" i="2"/>
  <c r="K324" i="2" s="1"/>
  <c r="J323" i="2"/>
  <c r="I323" i="2"/>
  <c r="H323" i="2"/>
  <c r="G323" i="2"/>
  <c r="F323" i="2"/>
  <c r="K323" i="2" s="1"/>
  <c r="J322" i="2"/>
  <c r="I322" i="2"/>
  <c r="H322" i="2"/>
  <c r="G322" i="2"/>
  <c r="F322" i="2"/>
  <c r="K322" i="2" s="1"/>
  <c r="J321" i="2"/>
  <c r="I321" i="2"/>
  <c r="H321" i="2"/>
  <c r="G321" i="2"/>
  <c r="F321" i="2"/>
  <c r="J320" i="2"/>
  <c r="I320" i="2"/>
  <c r="H320" i="2"/>
  <c r="G320" i="2"/>
  <c r="K320" i="2" s="1"/>
  <c r="F320" i="2"/>
  <c r="J319" i="2"/>
  <c r="I319" i="2"/>
  <c r="H319" i="2"/>
  <c r="G319" i="2"/>
  <c r="F319" i="2"/>
  <c r="J318" i="2"/>
  <c r="I318" i="2"/>
  <c r="H318" i="2"/>
  <c r="G318" i="2"/>
  <c r="F318" i="2"/>
  <c r="K318" i="2" s="1"/>
  <c r="J317" i="2"/>
  <c r="I317" i="2"/>
  <c r="H317" i="2"/>
  <c r="G317" i="2"/>
  <c r="F317" i="2"/>
  <c r="J316" i="2"/>
  <c r="I316" i="2"/>
  <c r="H316" i="2"/>
  <c r="G316" i="2"/>
  <c r="F316" i="2"/>
  <c r="K316" i="2" s="1"/>
  <c r="J315" i="2"/>
  <c r="I315" i="2"/>
  <c r="H315" i="2"/>
  <c r="G315" i="2"/>
  <c r="F315" i="2"/>
  <c r="K315" i="2" s="1"/>
  <c r="J314" i="2"/>
  <c r="I314" i="2"/>
  <c r="H314" i="2"/>
  <c r="G314" i="2"/>
  <c r="F314" i="2"/>
  <c r="K314" i="2" s="1"/>
  <c r="J313" i="2"/>
  <c r="I313" i="2"/>
  <c r="H313" i="2"/>
  <c r="G313" i="2"/>
  <c r="F313" i="2"/>
  <c r="J312" i="2"/>
  <c r="I312" i="2"/>
  <c r="H312" i="2"/>
  <c r="G312" i="2"/>
  <c r="K312" i="2" s="1"/>
  <c r="F312" i="2"/>
  <c r="J311" i="2"/>
  <c r="I311" i="2"/>
  <c r="H311" i="2"/>
  <c r="G311" i="2"/>
  <c r="F311" i="2"/>
  <c r="J310" i="2"/>
  <c r="I310" i="2"/>
  <c r="H310" i="2"/>
  <c r="G310" i="2"/>
  <c r="F310" i="2"/>
  <c r="K310" i="2" s="1"/>
  <c r="J309" i="2"/>
  <c r="I309" i="2"/>
  <c r="H309" i="2"/>
  <c r="G309" i="2"/>
  <c r="F309" i="2"/>
  <c r="J308" i="2"/>
  <c r="I308" i="2"/>
  <c r="H308" i="2"/>
  <c r="G308" i="2"/>
  <c r="F308" i="2"/>
  <c r="K308" i="2" s="1"/>
  <c r="J307" i="2"/>
  <c r="I307" i="2"/>
  <c r="H307" i="2"/>
  <c r="G307" i="2"/>
  <c r="F307" i="2"/>
  <c r="K307" i="2" s="1"/>
  <c r="J306" i="2"/>
  <c r="I306" i="2"/>
  <c r="H306" i="2"/>
  <c r="G306" i="2"/>
  <c r="F306" i="2"/>
  <c r="K306" i="2" s="1"/>
  <c r="J305" i="2"/>
  <c r="I305" i="2"/>
  <c r="H305" i="2"/>
  <c r="G305" i="2"/>
  <c r="F305" i="2"/>
  <c r="J304" i="2"/>
  <c r="I304" i="2"/>
  <c r="H304" i="2"/>
  <c r="G304" i="2"/>
  <c r="K304" i="2" s="1"/>
  <c r="F304" i="2"/>
  <c r="J303" i="2"/>
  <c r="I303" i="2"/>
  <c r="H303" i="2"/>
  <c r="G303" i="2"/>
  <c r="F303" i="2"/>
  <c r="J302" i="2"/>
  <c r="I302" i="2"/>
  <c r="H302" i="2"/>
  <c r="G302" i="2"/>
  <c r="F302" i="2"/>
  <c r="K302" i="2" s="1"/>
  <c r="J301" i="2"/>
  <c r="I301" i="2"/>
  <c r="H301" i="2"/>
  <c r="G301" i="2"/>
  <c r="F301" i="2"/>
  <c r="J300" i="2"/>
  <c r="I300" i="2"/>
  <c r="H300" i="2"/>
  <c r="G300" i="2"/>
  <c r="F300" i="2"/>
  <c r="K300" i="2" s="1"/>
  <c r="J299" i="2"/>
  <c r="I299" i="2"/>
  <c r="H299" i="2"/>
  <c r="G299" i="2"/>
  <c r="F299" i="2"/>
  <c r="K299" i="2" s="1"/>
  <c r="J298" i="2"/>
  <c r="I298" i="2"/>
  <c r="H298" i="2"/>
  <c r="G298" i="2"/>
  <c r="F298" i="2"/>
  <c r="K298" i="2" s="1"/>
  <c r="J297" i="2"/>
  <c r="I297" i="2"/>
  <c r="H297" i="2"/>
  <c r="G297" i="2"/>
  <c r="F297" i="2"/>
  <c r="J296" i="2"/>
  <c r="I296" i="2"/>
  <c r="H296" i="2"/>
  <c r="G296" i="2"/>
  <c r="K296" i="2" s="1"/>
  <c r="F296" i="2"/>
  <c r="J295" i="2"/>
  <c r="I295" i="2"/>
  <c r="H295" i="2"/>
  <c r="G295" i="2"/>
  <c r="F295" i="2"/>
  <c r="J294" i="2"/>
  <c r="I294" i="2"/>
  <c r="H294" i="2"/>
  <c r="G294" i="2"/>
  <c r="F294" i="2"/>
  <c r="K294" i="2" s="1"/>
  <c r="J293" i="2"/>
  <c r="I293" i="2"/>
  <c r="H293" i="2"/>
  <c r="G293" i="2"/>
  <c r="F293" i="2"/>
  <c r="J292" i="2"/>
  <c r="I292" i="2"/>
  <c r="H292" i="2"/>
  <c r="G292" i="2"/>
  <c r="F292" i="2"/>
  <c r="K292" i="2" s="1"/>
  <c r="J291" i="2"/>
  <c r="I291" i="2"/>
  <c r="H291" i="2"/>
  <c r="G291" i="2"/>
  <c r="F291" i="2"/>
  <c r="K291" i="2" s="1"/>
  <c r="J290" i="2"/>
  <c r="I290" i="2"/>
  <c r="H290" i="2"/>
  <c r="G290" i="2"/>
  <c r="F290" i="2"/>
  <c r="K290" i="2" s="1"/>
  <c r="J289" i="2"/>
  <c r="I289" i="2"/>
  <c r="H289" i="2"/>
  <c r="G289" i="2"/>
  <c r="F289" i="2"/>
  <c r="J288" i="2"/>
  <c r="I288" i="2"/>
  <c r="H288" i="2"/>
  <c r="G288" i="2"/>
  <c r="K288" i="2" s="1"/>
  <c r="F288" i="2"/>
  <c r="J287" i="2"/>
  <c r="I287" i="2"/>
  <c r="H287" i="2"/>
  <c r="G287" i="2"/>
  <c r="F287" i="2"/>
  <c r="J286" i="2"/>
  <c r="I286" i="2"/>
  <c r="H286" i="2"/>
  <c r="G286" i="2"/>
  <c r="F286" i="2"/>
  <c r="K286" i="2" s="1"/>
  <c r="J285" i="2"/>
  <c r="I285" i="2"/>
  <c r="H285" i="2"/>
  <c r="G285" i="2"/>
  <c r="F285" i="2"/>
  <c r="J284" i="2"/>
  <c r="I284" i="2"/>
  <c r="H284" i="2"/>
  <c r="G284" i="2"/>
  <c r="F284" i="2"/>
  <c r="K284" i="2" s="1"/>
  <c r="J283" i="2"/>
  <c r="I283" i="2"/>
  <c r="H283" i="2"/>
  <c r="G283" i="2"/>
  <c r="F283" i="2"/>
  <c r="K283" i="2" s="1"/>
  <c r="J282" i="2"/>
  <c r="I282" i="2"/>
  <c r="H282" i="2"/>
  <c r="G282" i="2"/>
  <c r="F282" i="2"/>
  <c r="K282" i="2" s="1"/>
  <c r="J281" i="2"/>
  <c r="I281" i="2"/>
  <c r="H281" i="2"/>
  <c r="G281" i="2"/>
  <c r="F281" i="2"/>
  <c r="J280" i="2"/>
  <c r="I280" i="2"/>
  <c r="H280" i="2"/>
  <c r="G280" i="2"/>
  <c r="K280" i="2" s="1"/>
  <c r="F280" i="2"/>
  <c r="J279" i="2"/>
  <c r="I279" i="2"/>
  <c r="H279" i="2"/>
  <c r="G279" i="2"/>
  <c r="F279" i="2"/>
  <c r="J278" i="2"/>
  <c r="I278" i="2"/>
  <c r="H278" i="2"/>
  <c r="G278" i="2"/>
  <c r="F278" i="2"/>
  <c r="K278" i="2" s="1"/>
  <c r="J277" i="2"/>
  <c r="I277" i="2"/>
  <c r="H277" i="2"/>
  <c r="G277" i="2"/>
  <c r="F277" i="2"/>
  <c r="J276" i="2"/>
  <c r="I276" i="2"/>
  <c r="H276" i="2"/>
  <c r="G276" i="2"/>
  <c r="F276" i="2"/>
  <c r="K276" i="2" s="1"/>
  <c r="J275" i="2"/>
  <c r="I275" i="2"/>
  <c r="H275" i="2"/>
  <c r="G275" i="2"/>
  <c r="F275" i="2"/>
  <c r="K275" i="2" s="1"/>
  <c r="J274" i="2"/>
  <c r="I274" i="2"/>
  <c r="H274" i="2"/>
  <c r="G274" i="2"/>
  <c r="F274" i="2"/>
  <c r="K274" i="2" s="1"/>
  <c r="J273" i="2"/>
  <c r="I273" i="2"/>
  <c r="H273" i="2"/>
  <c r="G273" i="2"/>
  <c r="F273" i="2"/>
  <c r="J272" i="2"/>
  <c r="I272" i="2"/>
  <c r="H272" i="2"/>
  <c r="G272" i="2"/>
  <c r="K272" i="2" s="1"/>
  <c r="F272" i="2"/>
  <c r="J271" i="2"/>
  <c r="I271" i="2"/>
  <c r="H271" i="2"/>
  <c r="G271" i="2"/>
  <c r="F271" i="2"/>
  <c r="J270" i="2"/>
  <c r="I270" i="2"/>
  <c r="H270" i="2"/>
  <c r="G270" i="2"/>
  <c r="F270" i="2"/>
  <c r="K270" i="2" s="1"/>
  <c r="J269" i="2"/>
  <c r="I269" i="2"/>
  <c r="H269" i="2"/>
  <c r="G269" i="2"/>
  <c r="F269" i="2"/>
  <c r="J268" i="2"/>
  <c r="I268" i="2"/>
  <c r="H268" i="2"/>
  <c r="G268" i="2"/>
  <c r="F268" i="2"/>
  <c r="K268" i="2" s="1"/>
  <c r="J267" i="2"/>
  <c r="I267" i="2"/>
  <c r="H267" i="2"/>
  <c r="G267" i="2"/>
  <c r="F267" i="2"/>
  <c r="K267" i="2" s="1"/>
  <c r="J266" i="2"/>
  <c r="I266" i="2"/>
  <c r="H266" i="2"/>
  <c r="G266" i="2"/>
  <c r="F266" i="2"/>
  <c r="K266" i="2" s="1"/>
  <c r="J265" i="2"/>
  <c r="I265" i="2"/>
  <c r="H265" i="2"/>
  <c r="G265" i="2"/>
  <c r="F265" i="2"/>
  <c r="J264" i="2"/>
  <c r="I264" i="2"/>
  <c r="H264" i="2"/>
  <c r="G264" i="2"/>
  <c r="K264" i="2" s="1"/>
  <c r="F264" i="2"/>
  <c r="J263" i="2"/>
  <c r="I263" i="2"/>
  <c r="H263" i="2"/>
  <c r="G263" i="2"/>
  <c r="F263" i="2"/>
  <c r="J262" i="2"/>
  <c r="I262" i="2"/>
  <c r="H262" i="2"/>
  <c r="G262" i="2"/>
  <c r="F262" i="2"/>
  <c r="K262" i="2" s="1"/>
  <c r="J261" i="2"/>
  <c r="I261" i="2"/>
  <c r="H261" i="2"/>
  <c r="G261" i="2"/>
  <c r="F261" i="2"/>
  <c r="J260" i="2"/>
  <c r="I260" i="2"/>
  <c r="H260" i="2"/>
  <c r="G260" i="2"/>
  <c r="F260" i="2"/>
  <c r="K260" i="2" s="1"/>
  <c r="J259" i="2"/>
  <c r="I259" i="2"/>
  <c r="H259" i="2"/>
  <c r="G259" i="2"/>
  <c r="F259" i="2"/>
  <c r="K259" i="2" s="1"/>
  <c r="J258" i="2"/>
  <c r="I258" i="2"/>
  <c r="H258" i="2"/>
  <c r="G258" i="2"/>
  <c r="F258" i="2"/>
  <c r="K258" i="2" s="1"/>
  <c r="J257" i="2"/>
  <c r="I257" i="2"/>
  <c r="H257" i="2"/>
  <c r="G257" i="2"/>
  <c r="F257" i="2"/>
  <c r="J256" i="2"/>
  <c r="I256" i="2"/>
  <c r="H256" i="2"/>
  <c r="G256" i="2"/>
  <c r="K256" i="2" s="1"/>
  <c r="F256" i="2"/>
  <c r="J255" i="2"/>
  <c r="I255" i="2"/>
  <c r="H255" i="2"/>
  <c r="G255" i="2"/>
  <c r="F255" i="2"/>
  <c r="J254" i="2"/>
  <c r="I254" i="2"/>
  <c r="H254" i="2"/>
  <c r="G254" i="2"/>
  <c r="F254" i="2"/>
  <c r="K254" i="2" s="1"/>
  <c r="J253" i="2"/>
  <c r="I253" i="2"/>
  <c r="H253" i="2"/>
  <c r="G253" i="2"/>
  <c r="F253" i="2"/>
  <c r="J252" i="2"/>
  <c r="I252" i="2"/>
  <c r="H252" i="2"/>
  <c r="G252" i="2"/>
  <c r="F252" i="2"/>
  <c r="K252" i="2" s="1"/>
  <c r="J251" i="2"/>
  <c r="I251" i="2"/>
  <c r="H251" i="2"/>
  <c r="G251" i="2"/>
  <c r="F251" i="2"/>
  <c r="K251" i="2" s="1"/>
  <c r="J250" i="2"/>
  <c r="I250" i="2"/>
  <c r="H250" i="2"/>
  <c r="G250" i="2"/>
  <c r="F250" i="2"/>
  <c r="K250" i="2" s="1"/>
  <c r="J249" i="2"/>
  <c r="I249" i="2"/>
  <c r="H249" i="2"/>
  <c r="G249" i="2"/>
  <c r="F249" i="2"/>
  <c r="J248" i="2"/>
  <c r="I248" i="2"/>
  <c r="H248" i="2"/>
  <c r="G248" i="2"/>
  <c r="K248" i="2" s="1"/>
  <c r="F248" i="2"/>
  <c r="J247" i="2"/>
  <c r="I247" i="2"/>
  <c r="H247" i="2"/>
  <c r="G247" i="2"/>
  <c r="F247" i="2"/>
  <c r="J246" i="2"/>
  <c r="I246" i="2"/>
  <c r="H246" i="2"/>
  <c r="G246" i="2"/>
  <c r="F246" i="2"/>
  <c r="K246" i="2" s="1"/>
  <c r="J245" i="2"/>
  <c r="I245" i="2"/>
  <c r="H245" i="2"/>
  <c r="G245" i="2"/>
  <c r="F245" i="2"/>
  <c r="J244" i="2"/>
  <c r="I244" i="2"/>
  <c r="H244" i="2"/>
  <c r="G244" i="2"/>
  <c r="F244" i="2"/>
  <c r="K244" i="2" s="1"/>
  <c r="J243" i="2"/>
  <c r="I243" i="2"/>
  <c r="H243" i="2"/>
  <c r="G243" i="2"/>
  <c r="F243" i="2"/>
  <c r="K243" i="2" s="1"/>
  <c r="J242" i="2"/>
  <c r="I242" i="2"/>
  <c r="H242" i="2"/>
  <c r="G242" i="2"/>
  <c r="F242" i="2"/>
  <c r="K242" i="2" s="1"/>
  <c r="J241" i="2"/>
  <c r="I241" i="2"/>
  <c r="H241" i="2"/>
  <c r="G241" i="2"/>
  <c r="F241" i="2"/>
  <c r="J240" i="2"/>
  <c r="I240" i="2"/>
  <c r="H240" i="2"/>
  <c r="G240" i="2"/>
  <c r="K240" i="2" s="1"/>
  <c r="F240" i="2"/>
  <c r="J239" i="2"/>
  <c r="I239" i="2"/>
  <c r="H239" i="2"/>
  <c r="G239" i="2"/>
  <c r="F239" i="2"/>
  <c r="J238" i="2"/>
  <c r="I238" i="2"/>
  <c r="H238" i="2"/>
  <c r="G238" i="2"/>
  <c r="F238" i="2"/>
  <c r="K238" i="2" s="1"/>
  <c r="J237" i="2"/>
  <c r="I237" i="2"/>
  <c r="H237" i="2"/>
  <c r="G237" i="2"/>
  <c r="F237" i="2"/>
  <c r="J236" i="2"/>
  <c r="I236" i="2"/>
  <c r="H236" i="2"/>
  <c r="G236" i="2"/>
  <c r="F236" i="2"/>
  <c r="K236" i="2" s="1"/>
  <c r="J235" i="2"/>
  <c r="I235" i="2"/>
  <c r="H235" i="2"/>
  <c r="G235" i="2"/>
  <c r="F235" i="2"/>
  <c r="K235" i="2" s="1"/>
  <c r="J234" i="2"/>
  <c r="I234" i="2"/>
  <c r="H234" i="2"/>
  <c r="G234" i="2"/>
  <c r="F234" i="2"/>
  <c r="J233" i="2"/>
  <c r="I233" i="2"/>
  <c r="H233" i="2"/>
  <c r="G233" i="2"/>
  <c r="F233" i="2"/>
  <c r="J232" i="2"/>
  <c r="I232" i="2"/>
  <c r="H232" i="2"/>
  <c r="G232" i="2"/>
  <c r="K232" i="2" s="1"/>
  <c r="F232" i="2"/>
  <c r="J231" i="2"/>
  <c r="I231" i="2"/>
  <c r="H231" i="2"/>
  <c r="G231" i="2"/>
  <c r="F231" i="2"/>
  <c r="J230" i="2"/>
  <c r="I230" i="2"/>
  <c r="H230" i="2"/>
  <c r="G230" i="2"/>
  <c r="F230" i="2"/>
  <c r="K230" i="2" s="1"/>
  <c r="J229" i="2"/>
  <c r="I229" i="2"/>
  <c r="H229" i="2"/>
  <c r="G229" i="2"/>
  <c r="F229" i="2"/>
  <c r="J228" i="2"/>
  <c r="I228" i="2"/>
  <c r="H228" i="2"/>
  <c r="G228" i="2"/>
  <c r="F228" i="2"/>
  <c r="K228" i="2" s="1"/>
  <c r="J227" i="2"/>
  <c r="I227" i="2"/>
  <c r="H227" i="2"/>
  <c r="G227" i="2"/>
  <c r="F227" i="2"/>
  <c r="K227" i="2" s="1"/>
  <c r="J226" i="2"/>
  <c r="I226" i="2"/>
  <c r="H226" i="2"/>
  <c r="G226" i="2"/>
  <c r="F226" i="2"/>
  <c r="K226" i="2" s="1"/>
  <c r="J225" i="2"/>
  <c r="I225" i="2"/>
  <c r="H225" i="2"/>
  <c r="G225" i="2"/>
  <c r="F225" i="2"/>
  <c r="J224" i="2"/>
  <c r="I224" i="2"/>
  <c r="H224" i="2"/>
  <c r="G224" i="2"/>
  <c r="K224" i="2" s="1"/>
  <c r="F224" i="2"/>
  <c r="J223" i="2"/>
  <c r="I223" i="2"/>
  <c r="H223" i="2"/>
  <c r="G223" i="2"/>
  <c r="F223" i="2"/>
  <c r="J222" i="2"/>
  <c r="I222" i="2"/>
  <c r="H222" i="2"/>
  <c r="G222" i="2"/>
  <c r="F222" i="2"/>
  <c r="K222" i="2" s="1"/>
  <c r="J221" i="2"/>
  <c r="I221" i="2"/>
  <c r="H221" i="2"/>
  <c r="G221" i="2"/>
  <c r="F221" i="2"/>
  <c r="J220" i="2"/>
  <c r="I220" i="2"/>
  <c r="H220" i="2"/>
  <c r="G220" i="2"/>
  <c r="F220" i="2"/>
  <c r="K220" i="2" s="1"/>
  <c r="J219" i="2"/>
  <c r="I219" i="2"/>
  <c r="H219" i="2"/>
  <c r="G219" i="2"/>
  <c r="F219" i="2"/>
  <c r="K219" i="2" s="1"/>
  <c r="J218" i="2"/>
  <c r="I218" i="2"/>
  <c r="H218" i="2"/>
  <c r="G218" i="2"/>
  <c r="F218" i="2"/>
  <c r="J217" i="2"/>
  <c r="I217" i="2"/>
  <c r="H217" i="2"/>
  <c r="G217" i="2"/>
  <c r="F217" i="2"/>
  <c r="J216" i="2"/>
  <c r="I216" i="2"/>
  <c r="H216" i="2"/>
  <c r="G216" i="2"/>
  <c r="K216" i="2" s="1"/>
  <c r="F216" i="2"/>
  <c r="J215" i="2"/>
  <c r="I215" i="2"/>
  <c r="H215" i="2"/>
  <c r="G215" i="2"/>
  <c r="F215" i="2"/>
  <c r="J214" i="2"/>
  <c r="I214" i="2"/>
  <c r="H214" i="2"/>
  <c r="G214" i="2"/>
  <c r="F214" i="2"/>
  <c r="K214" i="2" s="1"/>
  <c r="J213" i="2"/>
  <c r="I213" i="2"/>
  <c r="H213" i="2"/>
  <c r="G213" i="2"/>
  <c r="F213" i="2"/>
  <c r="J212" i="2"/>
  <c r="I212" i="2"/>
  <c r="H212" i="2"/>
  <c r="G212" i="2"/>
  <c r="F212" i="2"/>
  <c r="K212" i="2" s="1"/>
  <c r="J211" i="2"/>
  <c r="I211" i="2"/>
  <c r="H211" i="2"/>
  <c r="G211" i="2"/>
  <c r="F211" i="2"/>
  <c r="K211" i="2" s="1"/>
  <c r="J210" i="2"/>
  <c r="I210" i="2"/>
  <c r="H210" i="2"/>
  <c r="G210" i="2"/>
  <c r="F210" i="2"/>
  <c r="K210" i="2" s="1"/>
  <c r="J209" i="2"/>
  <c r="I209" i="2"/>
  <c r="H209" i="2"/>
  <c r="G209" i="2"/>
  <c r="F209" i="2"/>
  <c r="J208" i="2"/>
  <c r="I208" i="2"/>
  <c r="H208" i="2"/>
  <c r="G208" i="2"/>
  <c r="K208" i="2" s="1"/>
  <c r="F208" i="2"/>
  <c r="J207" i="2"/>
  <c r="I207" i="2"/>
  <c r="H207" i="2"/>
  <c r="G207" i="2"/>
  <c r="F207" i="2"/>
  <c r="J206" i="2"/>
  <c r="I206" i="2"/>
  <c r="H206" i="2"/>
  <c r="G206" i="2"/>
  <c r="F206" i="2"/>
  <c r="K206" i="2" s="1"/>
  <c r="J205" i="2"/>
  <c r="I205" i="2"/>
  <c r="H205" i="2"/>
  <c r="G205" i="2"/>
  <c r="F205" i="2"/>
  <c r="J204" i="2"/>
  <c r="I204" i="2"/>
  <c r="H204" i="2"/>
  <c r="G204" i="2"/>
  <c r="F204" i="2"/>
  <c r="K204" i="2" s="1"/>
  <c r="J203" i="2"/>
  <c r="I203" i="2"/>
  <c r="H203" i="2"/>
  <c r="G203" i="2"/>
  <c r="F203" i="2"/>
  <c r="K203" i="2" s="1"/>
  <c r="J202" i="2"/>
  <c r="I202" i="2"/>
  <c r="H202" i="2"/>
  <c r="G202" i="2"/>
  <c r="F202" i="2"/>
  <c r="J201" i="2"/>
  <c r="I201" i="2"/>
  <c r="H201" i="2"/>
  <c r="G201" i="2"/>
  <c r="F201" i="2"/>
  <c r="J200" i="2"/>
  <c r="I200" i="2"/>
  <c r="H200" i="2"/>
  <c r="G200" i="2"/>
  <c r="K200" i="2" s="1"/>
  <c r="F200" i="2"/>
  <c r="J199" i="2"/>
  <c r="I199" i="2"/>
  <c r="H199" i="2"/>
  <c r="G199" i="2"/>
  <c r="F199" i="2"/>
  <c r="J198" i="2"/>
  <c r="I198" i="2"/>
  <c r="H198" i="2"/>
  <c r="G198" i="2"/>
  <c r="F198" i="2"/>
  <c r="K198" i="2" s="1"/>
  <c r="J197" i="2"/>
  <c r="I197" i="2"/>
  <c r="H197" i="2"/>
  <c r="G197" i="2"/>
  <c r="F197" i="2"/>
  <c r="J196" i="2"/>
  <c r="I196" i="2"/>
  <c r="H196" i="2"/>
  <c r="G196" i="2"/>
  <c r="F196" i="2"/>
  <c r="K196" i="2" s="1"/>
  <c r="J195" i="2"/>
  <c r="I195" i="2"/>
  <c r="H195" i="2"/>
  <c r="G195" i="2"/>
  <c r="F195" i="2"/>
  <c r="K195" i="2" s="1"/>
  <c r="J194" i="2"/>
  <c r="I194" i="2"/>
  <c r="H194" i="2"/>
  <c r="G194" i="2"/>
  <c r="F194" i="2"/>
  <c r="K194" i="2" s="1"/>
  <c r="J193" i="2"/>
  <c r="I193" i="2"/>
  <c r="H193" i="2"/>
  <c r="G193" i="2"/>
  <c r="F193" i="2"/>
  <c r="J192" i="2"/>
  <c r="I192" i="2"/>
  <c r="H192" i="2"/>
  <c r="G192" i="2"/>
  <c r="K192" i="2" s="1"/>
  <c r="F192" i="2"/>
  <c r="J191" i="2"/>
  <c r="I191" i="2"/>
  <c r="H191" i="2"/>
  <c r="G191" i="2"/>
  <c r="F191" i="2"/>
  <c r="J190" i="2"/>
  <c r="I190" i="2"/>
  <c r="H190" i="2"/>
  <c r="G190" i="2"/>
  <c r="F190" i="2"/>
  <c r="K190" i="2" s="1"/>
  <c r="J189" i="2"/>
  <c r="I189" i="2"/>
  <c r="H189" i="2"/>
  <c r="G189" i="2"/>
  <c r="F189" i="2"/>
  <c r="J188" i="2"/>
  <c r="I188" i="2"/>
  <c r="H188" i="2"/>
  <c r="G188" i="2"/>
  <c r="F188" i="2"/>
  <c r="K188" i="2" s="1"/>
  <c r="J187" i="2"/>
  <c r="I187" i="2"/>
  <c r="H187" i="2"/>
  <c r="G187" i="2"/>
  <c r="F187" i="2"/>
  <c r="K187" i="2" s="1"/>
  <c r="J186" i="2"/>
  <c r="I186" i="2"/>
  <c r="H186" i="2"/>
  <c r="G186" i="2"/>
  <c r="F186" i="2"/>
  <c r="J185" i="2"/>
  <c r="I185" i="2"/>
  <c r="H185" i="2"/>
  <c r="G185" i="2"/>
  <c r="F185" i="2"/>
  <c r="J184" i="2"/>
  <c r="I184" i="2"/>
  <c r="H184" i="2"/>
  <c r="G184" i="2"/>
  <c r="K184" i="2" s="1"/>
  <c r="F184" i="2"/>
  <c r="J183" i="2"/>
  <c r="I183" i="2"/>
  <c r="H183" i="2"/>
  <c r="G183" i="2"/>
  <c r="F183" i="2"/>
  <c r="J182" i="2"/>
  <c r="I182" i="2"/>
  <c r="H182" i="2"/>
  <c r="G182" i="2"/>
  <c r="F182" i="2"/>
  <c r="K182" i="2" s="1"/>
  <c r="J181" i="2"/>
  <c r="I181" i="2"/>
  <c r="H181" i="2"/>
  <c r="G181" i="2"/>
  <c r="F181" i="2"/>
  <c r="J180" i="2"/>
  <c r="I180" i="2"/>
  <c r="H180" i="2"/>
  <c r="G180" i="2"/>
  <c r="F180" i="2"/>
  <c r="K180" i="2" s="1"/>
  <c r="J179" i="2"/>
  <c r="I179" i="2"/>
  <c r="H179" i="2"/>
  <c r="G179" i="2"/>
  <c r="F179" i="2"/>
  <c r="K179" i="2" s="1"/>
  <c r="J178" i="2"/>
  <c r="I178" i="2"/>
  <c r="H178" i="2"/>
  <c r="G178" i="2"/>
  <c r="F178" i="2"/>
  <c r="K178" i="2" s="1"/>
  <c r="J177" i="2"/>
  <c r="I177" i="2"/>
  <c r="H177" i="2"/>
  <c r="G177" i="2"/>
  <c r="F177" i="2"/>
  <c r="J176" i="2"/>
  <c r="I176" i="2"/>
  <c r="H176" i="2"/>
  <c r="G176" i="2"/>
  <c r="K176" i="2" s="1"/>
  <c r="F176" i="2"/>
  <c r="J175" i="2"/>
  <c r="I175" i="2"/>
  <c r="H175" i="2"/>
  <c r="G175" i="2"/>
  <c r="F175" i="2"/>
  <c r="J174" i="2"/>
  <c r="I174" i="2"/>
  <c r="H174" i="2"/>
  <c r="G174" i="2"/>
  <c r="F174" i="2"/>
  <c r="K174" i="2" s="1"/>
  <c r="J173" i="2"/>
  <c r="I173" i="2"/>
  <c r="H173" i="2"/>
  <c r="G173" i="2"/>
  <c r="F173" i="2"/>
  <c r="J172" i="2"/>
  <c r="I172" i="2"/>
  <c r="H172" i="2"/>
  <c r="G172" i="2"/>
  <c r="F172" i="2"/>
  <c r="K172" i="2" s="1"/>
  <c r="J171" i="2"/>
  <c r="I171" i="2"/>
  <c r="H171" i="2"/>
  <c r="G171" i="2"/>
  <c r="F171" i="2"/>
  <c r="K171" i="2" s="1"/>
  <c r="J170" i="2"/>
  <c r="I170" i="2"/>
  <c r="H170" i="2"/>
  <c r="G170" i="2"/>
  <c r="F170" i="2"/>
  <c r="K170" i="2" s="1"/>
  <c r="J169" i="2"/>
  <c r="I169" i="2"/>
  <c r="H169" i="2"/>
  <c r="G169" i="2"/>
  <c r="F169" i="2"/>
  <c r="J168" i="2"/>
  <c r="I168" i="2"/>
  <c r="H168" i="2"/>
  <c r="G168" i="2"/>
  <c r="K168" i="2" s="1"/>
  <c r="F168" i="2"/>
  <c r="J167" i="2"/>
  <c r="I167" i="2"/>
  <c r="H167" i="2"/>
  <c r="G167" i="2"/>
  <c r="F167" i="2"/>
  <c r="J166" i="2"/>
  <c r="I166" i="2"/>
  <c r="H166" i="2"/>
  <c r="G166" i="2"/>
  <c r="F166" i="2"/>
  <c r="K166" i="2" s="1"/>
  <c r="J165" i="2"/>
  <c r="I165" i="2"/>
  <c r="H165" i="2"/>
  <c r="G165" i="2"/>
  <c r="F165" i="2"/>
  <c r="J164" i="2"/>
  <c r="I164" i="2"/>
  <c r="H164" i="2"/>
  <c r="G164" i="2"/>
  <c r="F164" i="2"/>
  <c r="K164" i="2" s="1"/>
  <c r="J163" i="2"/>
  <c r="I163" i="2"/>
  <c r="H163" i="2"/>
  <c r="G163" i="2"/>
  <c r="F163" i="2"/>
  <c r="K163" i="2" s="1"/>
  <c r="J162" i="2"/>
  <c r="I162" i="2"/>
  <c r="H162" i="2"/>
  <c r="G162" i="2"/>
  <c r="F162" i="2"/>
  <c r="K162" i="2" s="1"/>
  <c r="J161" i="2"/>
  <c r="I161" i="2"/>
  <c r="H161" i="2"/>
  <c r="G161" i="2"/>
  <c r="F161" i="2"/>
  <c r="J160" i="2"/>
  <c r="I160" i="2"/>
  <c r="H160" i="2"/>
  <c r="G160" i="2"/>
  <c r="K160" i="2" s="1"/>
  <c r="F160" i="2"/>
  <c r="J159" i="2"/>
  <c r="I159" i="2"/>
  <c r="H159" i="2"/>
  <c r="G159" i="2"/>
  <c r="F159" i="2"/>
  <c r="J158" i="2"/>
  <c r="I158" i="2"/>
  <c r="H158" i="2"/>
  <c r="G158" i="2"/>
  <c r="F158" i="2"/>
  <c r="K158" i="2" s="1"/>
  <c r="J157" i="2"/>
  <c r="I157" i="2"/>
  <c r="H157" i="2"/>
  <c r="G157" i="2"/>
  <c r="F157" i="2"/>
  <c r="J156" i="2"/>
  <c r="I156" i="2"/>
  <c r="H156" i="2"/>
  <c r="G156" i="2"/>
  <c r="F156" i="2"/>
  <c r="K156" i="2" s="1"/>
  <c r="J155" i="2"/>
  <c r="I155" i="2"/>
  <c r="H155" i="2"/>
  <c r="G155" i="2"/>
  <c r="F155" i="2"/>
  <c r="K155" i="2" s="1"/>
  <c r="J154" i="2"/>
  <c r="I154" i="2"/>
  <c r="H154" i="2"/>
  <c r="G154" i="2"/>
  <c r="F154" i="2"/>
  <c r="K154" i="2" s="1"/>
  <c r="J153" i="2"/>
  <c r="I153" i="2"/>
  <c r="H153" i="2"/>
  <c r="G153" i="2"/>
  <c r="F153" i="2"/>
  <c r="J152" i="2"/>
  <c r="I152" i="2"/>
  <c r="H152" i="2"/>
  <c r="G152" i="2"/>
  <c r="K152" i="2" s="1"/>
  <c r="F152" i="2"/>
  <c r="J151" i="2"/>
  <c r="I151" i="2"/>
  <c r="H151" i="2"/>
  <c r="G151" i="2"/>
  <c r="F151" i="2"/>
  <c r="J150" i="2"/>
  <c r="I150" i="2"/>
  <c r="H150" i="2"/>
  <c r="G150" i="2"/>
  <c r="F150" i="2"/>
  <c r="K150" i="2" s="1"/>
  <c r="J149" i="2"/>
  <c r="I149" i="2"/>
  <c r="H149" i="2"/>
  <c r="G149" i="2"/>
  <c r="F149" i="2"/>
  <c r="J148" i="2"/>
  <c r="I148" i="2"/>
  <c r="H148" i="2"/>
  <c r="G148" i="2"/>
  <c r="F148" i="2"/>
  <c r="K148" i="2" s="1"/>
  <c r="J147" i="2"/>
  <c r="I147" i="2"/>
  <c r="H147" i="2"/>
  <c r="G147" i="2"/>
  <c r="F147" i="2"/>
  <c r="K147" i="2" s="1"/>
  <c r="J146" i="2"/>
  <c r="I146" i="2"/>
  <c r="H146" i="2"/>
  <c r="G146" i="2"/>
  <c r="F146" i="2"/>
  <c r="K146" i="2" s="1"/>
  <c r="J145" i="2"/>
  <c r="I145" i="2"/>
  <c r="H145" i="2"/>
  <c r="G145" i="2"/>
  <c r="F145" i="2"/>
  <c r="J144" i="2"/>
  <c r="I144" i="2"/>
  <c r="H144" i="2"/>
  <c r="G144" i="2"/>
  <c r="K144" i="2" s="1"/>
  <c r="F144" i="2"/>
  <c r="J143" i="2"/>
  <c r="I143" i="2"/>
  <c r="H143" i="2"/>
  <c r="G143" i="2"/>
  <c r="F143" i="2"/>
  <c r="J142" i="2"/>
  <c r="I142" i="2"/>
  <c r="H142" i="2"/>
  <c r="G142" i="2"/>
  <c r="F142" i="2"/>
  <c r="K142" i="2" s="1"/>
  <c r="J141" i="2"/>
  <c r="I141" i="2"/>
  <c r="H141" i="2"/>
  <c r="G141" i="2"/>
  <c r="F141" i="2"/>
  <c r="J140" i="2"/>
  <c r="I140" i="2"/>
  <c r="H140" i="2"/>
  <c r="G140" i="2"/>
  <c r="F140" i="2"/>
  <c r="K140" i="2" s="1"/>
  <c r="J139" i="2"/>
  <c r="I139" i="2"/>
  <c r="H139" i="2"/>
  <c r="G139" i="2"/>
  <c r="F139" i="2"/>
  <c r="K139" i="2" s="1"/>
  <c r="J138" i="2"/>
  <c r="I138" i="2"/>
  <c r="H138" i="2"/>
  <c r="G138" i="2"/>
  <c r="F138" i="2"/>
  <c r="K138" i="2" s="1"/>
  <c r="J137" i="2"/>
  <c r="I137" i="2"/>
  <c r="H137" i="2"/>
  <c r="G137" i="2"/>
  <c r="F137" i="2"/>
  <c r="J136" i="2"/>
  <c r="I136" i="2"/>
  <c r="H136" i="2"/>
  <c r="G136" i="2"/>
  <c r="K136" i="2" s="1"/>
  <c r="F136" i="2"/>
  <c r="J135" i="2"/>
  <c r="I135" i="2"/>
  <c r="H135" i="2"/>
  <c r="G135" i="2"/>
  <c r="F135" i="2"/>
  <c r="J134" i="2"/>
  <c r="I134" i="2"/>
  <c r="H134" i="2"/>
  <c r="G134" i="2"/>
  <c r="F134" i="2"/>
  <c r="K134" i="2" s="1"/>
  <c r="J133" i="2"/>
  <c r="I133" i="2"/>
  <c r="H133" i="2"/>
  <c r="G133" i="2"/>
  <c r="F133" i="2"/>
  <c r="J132" i="2"/>
  <c r="I132" i="2"/>
  <c r="H132" i="2"/>
  <c r="G132" i="2"/>
  <c r="F132" i="2"/>
  <c r="K132" i="2" s="1"/>
  <c r="J131" i="2"/>
  <c r="I131" i="2"/>
  <c r="H131" i="2"/>
  <c r="G131" i="2"/>
  <c r="F131" i="2"/>
  <c r="K131" i="2" s="1"/>
  <c r="J130" i="2"/>
  <c r="I130" i="2"/>
  <c r="H130" i="2"/>
  <c r="G130" i="2"/>
  <c r="F130" i="2"/>
  <c r="K130" i="2" s="1"/>
  <c r="J129" i="2"/>
  <c r="I129" i="2"/>
  <c r="H129" i="2"/>
  <c r="G129" i="2"/>
  <c r="F129" i="2"/>
  <c r="J128" i="2"/>
  <c r="I128" i="2"/>
  <c r="H128" i="2"/>
  <c r="G128" i="2"/>
  <c r="K128" i="2" s="1"/>
  <c r="F128" i="2"/>
  <c r="J127" i="2"/>
  <c r="I127" i="2"/>
  <c r="H127" i="2"/>
  <c r="G127" i="2"/>
  <c r="F127" i="2"/>
  <c r="J126" i="2"/>
  <c r="I126" i="2"/>
  <c r="H126" i="2"/>
  <c r="G126" i="2"/>
  <c r="F126" i="2"/>
  <c r="K126" i="2" s="1"/>
  <c r="J125" i="2"/>
  <c r="I125" i="2"/>
  <c r="H125" i="2"/>
  <c r="G125" i="2"/>
  <c r="F125" i="2"/>
  <c r="J124" i="2"/>
  <c r="I124" i="2"/>
  <c r="H124" i="2"/>
  <c r="G124" i="2"/>
  <c r="F124" i="2"/>
  <c r="K124" i="2" s="1"/>
  <c r="J123" i="2"/>
  <c r="I123" i="2"/>
  <c r="H123" i="2"/>
  <c r="G123" i="2"/>
  <c r="F123" i="2"/>
  <c r="K123" i="2" s="1"/>
  <c r="J122" i="2"/>
  <c r="I122" i="2"/>
  <c r="H122" i="2"/>
  <c r="G122" i="2"/>
  <c r="F122" i="2"/>
  <c r="K122" i="2" s="1"/>
  <c r="J121" i="2"/>
  <c r="I121" i="2"/>
  <c r="H121" i="2"/>
  <c r="G121" i="2"/>
  <c r="F121" i="2"/>
  <c r="J120" i="2"/>
  <c r="I120" i="2"/>
  <c r="H120" i="2"/>
  <c r="G120" i="2"/>
  <c r="K120" i="2" s="1"/>
  <c r="F120" i="2"/>
  <c r="J119" i="2"/>
  <c r="I119" i="2"/>
  <c r="H119" i="2"/>
  <c r="G119" i="2"/>
  <c r="F119" i="2"/>
  <c r="J118" i="2"/>
  <c r="I118" i="2"/>
  <c r="H118" i="2"/>
  <c r="G118" i="2"/>
  <c r="F118" i="2"/>
  <c r="K118" i="2" s="1"/>
  <c r="J117" i="2"/>
  <c r="I117" i="2"/>
  <c r="H117" i="2"/>
  <c r="G117" i="2"/>
  <c r="F117" i="2"/>
  <c r="J116" i="2"/>
  <c r="I116" i="2"/>
  <c r="H116" i="2"/>
  <c r="G116" i="2"/>
  <c r="F116" i="2"/>
  <c r="K116" i="2" s="1"/>
  <c r="J115" i="2"/>
  <c r="I115" i="2"/>
  <c r="H115" i="2"/>
  <c r="G115" i="2"/>
  <c r="F115" i="2"/>
  <c r="K115" i="2" s="1"/>
  <c r="J114" i="2"/>
  <c r="I114" i="2"/>
  <c r="H114" i="2"/>
  <c r="G114" i="2"/>
  <c r="F114" i="2"/>
  <c r="K114" i="2" s="1"/>
  <c r="J113" i="2"/>
  <c r="I113" i="2"/>
  <c r="H113" i="2"/>
  <c r="G113" i="2"/>
  <c r="F113" i="2"/>
  <c r="J112" i="2"/>
  <c r="I112" i="2"/>
  <c r="H112" i="2"/>
  <c r="G112" i="2"/>
  <c r="K112" i="2" s="1"/>
  <c r="F112" i="2"/>
  <c r="J111" i="2"/>
  <c r="I111" i="2"/>
  <c r="H111" i="2"/>
  <c r="G111" i="2"/>
  <c r="F111" i="2"/>
  <c r="J110" i="2"/>
  <c r="I110" i="2"/>
  <c r="H110" i="2"/>
  <c r="G110" i="2"/>
  <c r="F110" i="2"/>
  <c r="K110" i="2" s="1"/>
  <c r="J109" i="2"/>
  <c r="I109" i="2"/>
  <c r="H109" i="2"/>
  <c r="G109" i="2"/>
  <c r="F109" i="2"/>
  <c r="J108" i="2"/>
  <c r="I108" i="2"/>
  <c r="H108" i="2"/>
  <c r="G108" i="2"/>
  <c r="F108" i="2"/>
  <c r="K108" i="2" s="1"/>
  <c r="J107" i="2"/>
  <c r="I107" i="2"/>
  <c r="H107" i="2"/>
  <c r="G107" i="2"/>
  <c r="F107" i="2"/>
  <c r="K107" i="2" s="1"/>
  <c r="J106" i="2"/>
  <c r="I106" i="2"/>
  <c r="H106" i="2"/>
  <c r="G106" i="2"/>
  <c r="F106" i="2"/>
  <c r="K106" i="2" s="1"/>
  <c r="J105" i="2"/>
  <c r="I105" i="2"/>
  <c r="H105" i="2"/>
  <c r="G105" i="2"/>
  <c r="F105" i="2"/>
  <c r="J104" i="2"/>
  <c r="I104" i="2"/>
  <c r="H104" i="2"/>
  <c r="G104" i="2"/>
  <c r="K104" i="2" s="1"/>
  <c r="F104" i="2"/>
  <c r="J103" i="2"/>
  <c r="I103" i="2"/>
  <c r="H103" i="2"/>
  <c r="G103" i="2"/>
  <c r="F103" i="2"/>
  <c r="J102" i="2"/>
  <c r="I102" i="2"/>
  <c r="H102" i="2"/>
  <c r="G102" i="2"/>
  <c r="F102" i="2"/>
  <c r="K102" i="2" s="1"/>
  <c r="J101" i="2"/>
  <c r="I101" i="2"/>
  <c r="H101" i="2"/>
  <c r="G101" i="2"/>
  <c r="F101" i="2"/>
  <c r="J100" i="2"/>
  <c r="I100" i="2"/>
  <c r="H100" i="2"/>
  <c r="G100" i="2"/>
  <c r="F100" i="2"/>
  <c r="K100" i="2" s="1"/>
  <c r="J99" i="2"/>
  <c r="I99" i="2"/>
  <c r="H99" i="2"/>
  <c r="G99" i="2"/>
  <c r="K99" i="2" s="1"/>
  <c r="F99" i="2"/>
  <c r="J98" i="2"/>
  <c r="I98" i="2"/>
  <c r="H98" i="2"/>
  <c r="G98" i="2"/>
  <c r="F98" i="2"/>
  <c r="K98" i="2" s="1"/>
  <c r="J97" i="2"/>
  <c r="I97" i="2"/>
  <c r="H97" i="2"/>
  <c r="G97" i="2"/>
  <c r="K97" i="2" s="1"/>
  <c r="F97" i="2"/>
  <c r="J96" i="2"/>
  <c r="I96" i="2"/>
  <c r="H96" i="2"/>
  <c r="G96" i="2"/>
  <c r="F96" i="2"/>
  <c r="K96" i="2" s="1"/>
  <c r="J95" i="2"/>
  <c r="I95" i="2"/>
  <c r="H95" i="2"/>
  <c r="G95" i="2"/>
  <c r="K95" i="2" s="1"/>
  <c r="F95" i="2"/>
  <c r="J94" i="2"/>
  <c r="I94" i="2"/>
  <c r="H94" i="2"/>
  <c r="G94" i="2"/>
  <c r="F94" i="2"/>
  <c r="K94" i="2" s="1"/>
  <c r="J93" i="2"/>
  <c r="I93" i="2"/>
  <c r="H93" i="2"/>
  <c r="G93" i="2"/>
  <c r="K93" i="2" s="1"/>
  <c r="F93" i="2"/>
  <c r="J92" i="2"/>
  <c r="I92" i="2"/>
  <c r="H92" i="2"/>
  <c r="G92" i="2"/>
  <c r="F92" i="2"/>
  <c r="K92" i="2" s="1"/>
  <c r="J91" i="2"/>
  <c r="I91" i="2"/>
  <c r="H91" i="2"/>
  <c r="G91" i="2"/>
  <c r="K91" i="2" s="1"/>
  <c r="F91" i="2"/>
  <c r="J90" i="2"/>
  <c r="I90" i="2"/>
  <c r="H90" i="2"/>
  <c r="G90" i="2"/>
  <c r="F90" i="2"/>
  <c r="K90" i="2" s="1"/>
  <c r="J89" i="2"/>
  <c r="I89" i="2"/>
  <c r="H89" i="2"/>
  <c r="G89" i="2"/>
  <c r="K89" i="2" s="1"/>
  <c r="F89" i="2"/>
  <c r="J88" i="2"/>
  <c r="I88" i="2"/>
  <c r="H88" i="2"/>
  <c r="G88" i="2"/>
  <c r="F88" i="2"/>
  <c r="K88" i="2" s="1"/>
  <c r="J87" i="2"/>
  <c r="I87" i="2"/>
  <c r="H87" i="2"/>
  <c r="G87" i="2"/>
  <c r="K87" i="2" s="1"/>
  <c r="F87" i="2"/>
  <c r="J86" i="2"/>
  <c r="I86" i="2"/>
  <c r="H86" i="2"/>
  <c r="G86" i="2"/>
  <c r="F86" i="2"/>
  <c r="K86" i="2" s="1"/>
  <c r="J85" i="2"/>
  <c r="I85" i="2"/>
  <c r="H85" i="2"/>
  <c r="G85" i="2"/>
  <c r="K85" i="2" s="1"/>
  <c r="F85" i="2"/>
  <c r="J84" i="2"/>
  <c r="I84" i="2"/>
  <c r="H84" i="2"/>
  <c r="G84" i="2"/>
  <c r="F84" i="2"/>
  <c r="K84" i="2" s="1"/>
  <c r="J83" i="2"/>
  <c r="I83" i="2"/>
  <c r="H83" i="2"/>
  <c r="G83" i="2"/>
  <c r="K83" i="2" s="1"/>
  <c r="F83" i="2"/>
  <c r="J82" i="2"/>
  <c r="I82" i="2"/>
  <c r="H82" i="2"/>
  <c r="G82" i="2"/>
  <c r="F82" i="2"/>
  <c r="K82" i="2" s="1"/>
  <c r="J81" i="2"/>
  <c r="I81" i="2"/>
  <c r="H81" i="2"/>
  <c r="G81" i="2"/>
  <c r="K81" i="2" s="1"/>
  <c r="F81" i="2"/>
  <c r="J80" i="2"/>
  <c r="I80" i="2"/>
  <c r="H80" i="2"/>
  <c r="G80" i="2"/>
  <c r="F80" i="2"/>
  <c r="K80" i="2" s="1"/>
  <c r="J79" i="2"/>
  <c r="I79" i="2"/>
  <c r="H79" i="2"/>
  <c r="G79" i="2"/>
  <c r="K79" i="2" s="1"/>
  <c r="F79" i="2"/>
  <c r="J78" i="2"/>
  <c r="I78" i="2"/>
  <c r="H78" i="2"/>
  <c r="G78" i="2"/>
  <c r="F78" i="2"/>
  <c r="K78" i="2" s="1"/>
  <c r="J77" i="2"/>
  <c r="I77" i="2"/>
  <c r="H77" i="2"/>
  <c r="G77" i="2"/>
  <c r="K77" i="2" s="1"/>
  <c r="F77" i="2"/>
  <c r="J76" i="2"/>
  <c r="I76" i="2"/>
  <c r="H76" i="2"/>
  <c r="G76" i="2"/>
  <c r="F76" i="2"/>
  <c r="K76" i="2" s="1"/>
  <c r="J75" i="2"/>
  <c r="I75" i="2"/>
  <c r="H75" i="2"/>
  <c r="G75" i="2"/>
  <c r="K75" i="2" s="1"/>
  <c r="F75" i="2"/>
  <c r="J74" i="2"/>
  <c r="I74" i="2"/>
  <c r="H74" i="2"/>
  <c r="G74" i="2"/>
  <c r="F74" i="2"/>
  <c r="K74" i="2" s="1"/>
  <c r="J73" i="2"/>
  <c r="I73" i="2"/>
  <c r="H73" i="2"/>
  <c r="G73" i="2"/>
  <c r="K73" i="2" s="1"/>
  <c r="F73" i="2"/>
  <c r="J72" i="2"/>
  <c r="I72" i="2"/>
  <c r="H72" i="2"/>
  <c r="G72" i="2"/>
  <c r="F72" i="2"/>
  <c r="K72" i="2" s="1"/>
  <c r="J71" i="2"/>
  <c r="I71" i="2"/>
  <c r="H71" i="2"/>
  <c r="G71" i="2"/>
  <c r="K71" i="2" s="1"/>
  <c r="F71" i="2"/>
  <c r="J70" i="2"/>
  <c r="I70" i="2"/>
  <c r="H70" i="2"/>
  <c r="G70" i="2"/>
  <c r="F70" i="2"/>
  <c r="K70" i="2" s="1"/>
  <c r="J69" i="2"/>
  <c r="I69" i="2"/>
  <c r="H69" i="2"/>
  <c r="G69" i="2"/>
  <c r="K69" i="2" s="1"/>
  <c r="F69" i="2"/>
  <c r="J68" i="2"/>
  <c r="I68" i="2"/>
  <c r="H68" i="2"/>
  <c r="G68" i="2"/>
  <c r="F68" i="2"/>
  <c r="K68" i="2" s="1"/>
  <c r="J67" i="2"/>
  <c r="I67" i="2"/>
  <c r="H67" i="2"/>
  <c r="G67" i="2"/>
  <c r="K67" i="2" s="1"/>
  <c r="F67" i="2"/>
  <c r="J66" i="2"/>
  <c r="I66" i="2"/>
  <c r="H66" i="2"/>
  <c r="G66" i="2"/>
  <c r="F66" i="2"/>
  <c r="K66" i="2" s="1"/>
  <c r="J65" i="2"/>
  <c r="I65" i="2"/>
  <c r="H65" i="2"/>
  <c r="G65" i="2"/>
  <c r="K65" i="2" s="1"/>
  <c r="F65" i="2"/>
  <c r="J64" i="2"/>
  <c r="I64" i="2"/>
  <c r="H64" i="2"/>
  <c r="G64" i="2"/>
  <c r="F64" i="2"/>
  <c r="K64" i="2" s="1"/>
  <c r="J63" i="2"/>
  <c r="I63" i="2"/>
  <c r="H63" i="2"/>
  <c r="G63" i="2"/>
  <c r="K63" i="2" s="1"/>
  <c r="F63" i="2"/>
  <c r="J62" i="2"/>
  <c r="I62" i="2"/>
  <c r="H62" i="2"/>
  <c r="G62" i="2"/>
  <c r="F62" i="2"/>
  <c r="K62" i="2" s="1"/>
  <c r="J61" i="2"/>
  <c r="I61" i="2"/>
  <c r="H61" i="2"/>
  <c r="G61" i="2"/>
  <c r="K61" i="2" s="1"/>
  <c r="F61" i="2"/>
  <c r="J60" i="2"/>
  <c r="I60" i="2"/>
  <c r="H60" i="2"/>
  <c r="G60" i="2"/>
  <c r="F60" i="2"/>
  <c r="K60" i="2" s="1"/>
  <c r="J59" i="2"/>
  <c r="I59" i="2"/>
  <c r="H59" i="2"/>
  <c r="G59" i="2"/>
  <c r="K59" i="2" s="1"/>
  <c r="F59" i="2"/>
  <c r="J58" i="2"/>
  <c r="I58" i="2"/>
  <c r="H58" i="2"/>
  <c r="G58" i="2"/>
  <c r="F58" i="2"/>
  <c r="J57" i="2"/>
  <c r="I57" i="2"/>
  <c r="H57" i="2"/>
  <c r="G57" i="2"/>
  <c r="K57" i="2" s="1"/>
  <c r="F57" i="2"/>
  <c r="J56" i="2"/>
  <c r="I56" i="2"/>
  <c r="H56" i="2"/>
  <c r="G56" i="2"/>
  <c r="F56" i="2"/>
  <c r="J55" i="2"/>
  <c r="I55" i="2"/>
  <c r="H55" i="2"/>
  <c r="G55" i="2"/>
  <c r="K55" i="2" s="1"/>
  <c r="F55" i="2"/>
  <c r="J54" i="2"/>
  <c r="I54" i="2"/>
  <c r="H54" i="2"/>
  <c r="G54" i="2"/>
  <c r="F54" i="2"/>
  <c r="K54" i="2" s="1"/>
  <c r="J53" i="2"/>
  <c r="I53" i="2"/>
  <c r="H53" i="2"/>
  <c r="G53" i="2"/>
  <c r="K53" i="2" s="1"/>
  <c r="F53" i="2"/>
  <c r="J52" i="2"/>
  <c r="I52" i="2"/>
  <c r="H52" i="2"/>
  <c r="G52" i="2"/>
  <c r="F52" i="2"/>
  <c r="J51" i="2"/>
  <c r="I51" i="2"/>
  <c r="H51" i="2"/>
  <c r="G51" i="2"/>
  <c r="K51" i="2" s="1"/>
  <c r="F51" i="2"/>
  <c r="J50" i="2"/>
  <c r="I50" i="2"/>
  <c r="H50" i="2"/>
  <c r="G50" i="2"/>
  <c r="F50" i="2"/>
  <c r="J49" i="2"/>
  <c r="I49" i="2"/>
  <c r="H49" i="2"/>
  <c r="G49" i="2"/>
  <c r="K49" i="2" s="1"/>
  <c r="F49" i="2"/>
  <c r="J48" i="2"/>
  <c r="I48" i="2"/>
  <c r="H48" i="2"/>
  <c r="G48" i="2"/>
  <c r="F48" i="2"/>
  <c r="J47" i="2"/>
  <c r="I47" i="2"/>
  <c r="H47" i="2"/>
  <c r="G47" i="2"/>
  <c r="K47" i="2" s="1"/>
  <c r="F47" i="2"/>
  <c r="J46" i="2"/>
  <c r="I46" i="2"/>
  <c r="H46" i="2"/>
  <c r="G46" i="2"/>
  <c r="F46" i="2"/>
  <c r="K46" i="2" s="1"/>
  <c r="J45" i="2"/>
  <c r="I45" i="2"/>
  <c r="H45" i="2"/>
  <c r="G45" i="2"/>
  <c r="K45" i="2" s="1"/>
  <c r="F45" i="2"/>
  <c r="J44" i="2"/>
  <c r="I44" i="2"/>
  <c r="H44" i="2"/>
  <c r="G44" i="2"/>
  <c r="F44" i="2"/>
  <c r="J43" i="2"/>
  <c r="I43" i="2"/>
  <c r="H43" i="2"/>
  <c r="G43" i="2"/>
  <c r="K43" i="2" s="1"/>
  <c r="F43" i="2"/>
  <c r="J42" i="2"/>
  <c r="I42" i="2"/>
  <c r="H42" i="2"/>
  <c r="G42" i="2"/>
  <c r="F42" i="2"/>
  <c r="J41" i="2"/>
  <c r="I41" i="2"/>
  <c r="H41" i="2"/>
  <c r="G41" i="2"/>
  <c r="K41" i="2" s="1"/>
  <c r="F41" i="2"/>
  <c r="J40" i="2"/>
  <c r="I40" i="2"/>
  <c r="H40" i="2"/>
  <c r="G40" i="2"/>
  <c r="F40" i="2"/>
  <c r="J39" i="2"/>
  <c r="I39" i="2"/>
  <c r="H39" i="2"/>
  <c r="G39" i="2"/>
  <c r="K39" i="2" s="1"/>
  <c r="F39" i="2"/>
  <c r="J38" i="2"/>
  <c r="I38" i="2"/>
  <c r="H38" i="2"/>
  <c r="G38" i="2"/>
  <c r="F38" i="2"/>
  <c r="K38" i="2" s="1"/>
  <c r="J37" i="2"/>
  <c r="I37" i="2"/>
  <c r="H37" i="2"/>
  <c r="G37" i="2"/>
  <c r="K37" i="2" s="1"/>
  <c r="F37" i="2"/>
  <c r="J36" i="2"/>
  <c r="I36" i="2"/>
  <c r="H36" i="2"/>
  <c r="G36" i="2"/>
  <c r="F36" i="2"/>
  <c r="J35" i="2"/>
  <c r="I35" i="2"/>
  <c r="H35" i="2"/>
  <c r="G35" i="2"/>
  <c r="K35" i="2" s="1"/>
  <c r="F35" i="2"/>
  <c r="J34" i="2"/>
  <c r="I34" i="2"/>
  <c r="H34" i="2"/>
  <c r="G34" i="2"/>
  <c r="F34" i="2"/>
  <c r="J33" i="2"/>
  <c r="I33" i="2"/>
  <c r="H33" i="2"/>
  <c r="G33" i="2"/>
  <c r="K33" i="2" s="1"/>
  <c r="F33" i="2"/>
  <c r="J32" i="2"/>
  <c r="I32" i="2"/>
  <c r="H32" i="2"/>
  <c r="G32" i="2"/>
  <c r="F32" i="2"/>
  <c r="J31" i="2"/>
  <c r="I31" i="2"/>
  <c r="H31" i="2"/>
  <c r="G31" i="2"/>
  <c r="K31" i="2" s="1"/>
  <c r="F31" i="2"/>
  <c r="J30" i="2"/>
  <c r="I30" i="2"/>
  <c r="H30" i="2"/>
  <c r="G30" i="2"/>
  <c r="F30" i="2"/>
  <c r="K30" i="2" s="1"/>
  <c r="J29" i="2"/>
  <c r="I29" i="2"/>
  <c r="H29" i="2"/>
  <c r="G29" i="2"/>
  <c r="K29" i="2" s="1"/>
  <c r="F29" i="2"/>
  <c r="J28" i="2"/>
  <c r="I28" i="2"/>
  <c r="H28" i="2"/>
  <c r="G28" i="2"/>
  <c r="F28" i="2"/>
  <c r="J27" i="2"/>
  <c r="I27" i="2"/>
  <c r="H27" i="2"/>
  <c r="G27" i="2"/>
  <c r="K27" i="2" s="1"/>
  <c r="F27" i="2"/>
  <c r="J26" i="2"/>
  <c r="I26" i="2"/>
  <c r="H26" i="2"/>
  <c r="G26" i="2"/>
  <c r="F26" i="2"/>
  <c r="J25" i="2"/>
  <c r="I25" i="2"/>
  <c r="H25" i="2"/>
  <c r="G25" i="2"/>
  <c r="K25" i="2" s="1"/>
  <c r="F25" i="2"/>
  <c r="J24" i="2"/>
  <c r="I24" i="2"/>
  <c r="H24" i="2"/>
  <c r="G24" i="2"/>
  <c r="F24" i="2"/>
  <c r="J23" i="2"/>
  <c r="I23" i="2"/>
  <c r="H23" i="2"/>
  <c r="G23" i="2"/>
  <c r="K23" i="2" s="1"/>
  <c r="F23" i="2"/>
  <c r="J22" i="2"/>
  <c r="I22" i="2"/>
  <c r="H22" i="2"/>
  <c r="G22" i="2"/>
  <c r="F22" i="2"/>
  <c r="K22" i="2" s="1"/>
  <c r="J21" i="2"/>
  <c r="I21" i="2"/>
  <c r="H21" i="2"/>
  <c r="G21" i="2"/>
  <c r="K21" i="2" s="1"/>
  <c r="F21" i="2"/>
  <c r="J20" i="2"/>
  <c r="I20" i="2"/>
  <c r="H20" i="2"/>
  <c r="G20" i="2"/>
  <c r="F20" i="2"/>
  <c r="J19" i="2"/>
  <c r="I19" i="2"/>
  <c r="H19" i="2"/>
  <c r="G19" i="2"/>
  <c r="K19" i="2" s="1"/>
  <c r="F19" i="2"/>
  <c r="J18" i="2"/>
  <c r="I18" i="2"/>
  <c r="H18" i="2"/>
  <c r="G18" i="2"/>
  <c r="F18" i="2"/>
  <c r="J17" i="2"/>
  <c r="I17" i="2"/>
  <c r="H17" i="2"/>
  <c r="G17" i="2"/>
  <c r="K17" i="2" s="1"/>
  <c r="F17" i="2"/>
  <c r="J16" i="2"/>
  <c r="I16" i="2"/>
  <c r="H16" i="2"/>
  <c r="G16" i="2"/>
  <c r="F16" i="2"/>
  <c r="J15" i="2"/>
  <c r="I15" i="2"/>
  <c r="H15" i="2"/>
  <c r="G15" i="2"/>
  <c r="K15" i="2" s="1"/>
  <c r="F15" i="2"/>
  <c r="J14" i="2"/>
  <c r="I14" i="2"/>
  <c r="H14" i="2"/>
  <c r="G14" i="2"/>
  <c r="F14" i="2"/>
  <c r="K14" i="2" s="1"/>
  <c r="J13" i="2"/>
  <c r="I13" i="2"/>
  <c r="H13" i="2"/>
  <c r="G13" i="2"/>
  <c r="K13" i="2" s="1"/>
  <c r="F13" i="2"/>
  <c r="J12" i="2"/>
  <c r="I12" i="2"/>
  <c r="H12" i="2"/>
  <c r="G12" i="2"/>
  <c r="F12" i="2"/>
  <c r="J11" i="2"/>
  <c r="I11" i="2"/>
  <c r="H11" i="2"/>
  <c r="G11" i="2"/>
  <c r="K11" i="2" s="1"/>
  <c r="F11" i="2"/>
  <c r="J10" i="2"/>
  <c r="I10" i="2"/>
  <c r="H10" i="2"/>
  <c r="G10" i="2"/>
  <c r="F10" i="2"/>
  <c r="J9" i="2"/>
  <c r="I9" i="2"/>
  <c r="H9" i="2"/>
  <c r="G9" i="2"/>
  <c r="K9" i="2" s="1"/>
  <c r="F9" i="2"/>
  <c r="J8" i="2"/>
  <c r="I8" i="2"/>
  <c r="H8" i="2"/>
  <c r="G8" i="2"/>
  <c r="F8" i="2"/>
  <c r="J7" i="2"/>
  <c r="I7" i="2"/>
  <c r="H7" i="2"/>
  <c r="G7" i="2"/>
  <c r="K7" i="2" s="1"/>
  <c r="F7" i="2"/>
  <c r="J6" i="2"/>
  <c r="I6" i="2"/>
  <c r="H6" i="2"/>
  <c r="G6" i="2"/>
  <c r="F6" i="2"/>
  <c r="K6" i="2" s="1"/>
  <c r="J5" i="2"/>
  <c r="I5" i="2"/>
  <c r="H5" i="2"/>
  <c r="G5" i="2"/>
  <c r="K5" i="2" s="1"/>
  <c r="F5" i="2"/>
  <c r="J4" i="2"/>
  <c r="I4" i="2"/>
  <c r="I351" i="2" s="1"/>
  <c r="H4" i="2"/>
  <c r="G4" i="2"/>
  <c r="F4" i="2"/>
  <c r="F351" i="2" s="1"/>
  <c r="K12" i="2" l="1"/>
  <c r="K20" i="2"/>
  <c r="K28" i="2"/>
  <c r="K36" i="2"/>
  <c r="K44" i="2"/>
  <c r="K52" i="2"/>
  <c r="K10" i="2"/>
  <c r="K18" i="2"/>
  <c r="K26" i="2"/>
  <c r="K34" i="2"/>
  <c r="K42" i="2"/>
  <c r="K50" i="2"/>
  <c r="K58" i="2"/>
  <c r="K8" i="2"/>
  <c r="K16" i="2"/>
  <c r="K24" i="2"/>
  <c r="K32" i="2"/>
  <c r="K40" i="2"/>
  <c r="K48" i="2"/>
  <c r="K56" i="2"/>
  <c r="K105" i="2"/>
  <c r="K129" i="2"/>
  <c r="K137" i="2"/>
  <c r="K145" i="2"/>
  <c r="K169" i="2"/>
  <c r="K177" i="2"/>
  <c r="K201" i="2"/>
  <c r="K217" i="2"/>
  <c r="K233" i="2"/>
  <c r="K249" i="2"/>
  <c r="G351" i="2"/>
  <c r="K4" i="2"/>
  <c r="K103" i="2"/>
  <c r="K111" i="2"/>
  <c r="K119" i="2"/>
  <c r="K127" i="2"/>
  <c r="K135" i="2"/>
  <c r="K143" i="2"/>
  <c r="K151" i="2"/>
  <c r="K159" i="2"/>
  <c r="K167" i="2"/>
  <c r="K186" i="2"/>
  <c r="K202" i="2"/>
  <c r="J351" i="2"/>
  <c r="K113" i="2"/>
  <c r="K121" i="2"/>
  <c r="K153" i="2"/>
  <c r="K161" i="2"/>
  <c r="K185" i="2"/>
  <c r="K265" i="2"/>
  <c r="K175" i="2"/>
  <c r="K218" i="2"/>
  <c r="K234" i="2"/>
  <c r="H351" i="2"/>
  <c r="K101" i="2"/>
  <c r="K109" i="2"/>
  <c r="K117" i="2"/>
  <c r="K125" i="2"/>
  <c r="K133" i="2"/>
  <c r="K141" i="2"/>
  <c r="K149" i="2"/>
  <c r="K157" i="2"/>
  <c r="K165" i="2"/>
  <c r="K173" i="2"/>
  <c r="K181" i="2"/>
  <c r="K193" i="2"/>
  <c r="K209" i="2"/>
  <c r="K225" i="2"/>
  <c r="K241" i="2"/>
  <c r="K257" i="2"/>
  <c r="K273" i="2"/>
  <c r="K281" i="2"/>
  <c r="K289" i="2"/>
  <c r="K297" i="2"/>
  <c r="K305" i="2"/>
  <c r="K313" i="2"/>
  <c r="K321" i="2"/>
  <c r="K329" i="2"/>
  <c r="K337" i="2"/>
  <c r="K345" i="2"/>
  <c r="K183" i="2"/>
  <c r="K191" i="2"/>
  <c r="K199" i="2"/>
  <c r="K207" i="2"/>
  <c r="K215" i="2"/>
  <c r="K223" i="2"/>
  <c r="K231" i="2"/>
  <c r="K239" i="2"/>
  <c r="K247" i="2"/>
  <c r="K255" i="2"/>
  <c r="K263" i="2"/>
  <c r="K271" i="2"/>
  <c r="K279" i="2"/>
  <c r="K287" i="2"/>
  <c r="K295" i="2"/>
  <c r="K303" i="2"/>
  <c r="K311" i="2"/>
  <c r="K319" i="2"/>
  <c r="K327" i="2"/>
  <c r="K335" i="2"/>
  <c r="K343" i="2"/>
  <c r="K189" i="2"/>
  <c r="K197" i="2"/>
  <c r="K205" i="2"/>
  <c r="K213" i="2"/>
  <c r="K221" i="2"/>
  <c r="K229" i="2"/>
  <c r="K237" i="2"/>
  <c r="K245" i="2"/>
  <c r="K253" i="2"/>
  <c r="K261" i="2"/>
  <c r="K269" i="2"/>
  <c r="K277" i="2"/>
  <c r="K285" i="2"/>
  <c r="K293" i="2"/>
  <c r="K301" i="2"/>
  <c r="K309" i="2"/>
  <c r="K317" i="2"/>
  <c r="K325" i="2"/>
  <c r="K333" i="2"/>
  <c r="K341" i="2"/>
  <c r="K349" i="2"/>
  <c r="K351" i="2" l="1"/>
</calcChain>
</file>

<file path=xl/sharedStrings.xml><?xml version="1.0" encoding="utf-8"?>
<sst xmlns="http://schemas.openxmlformats.org/spreadsheetml/2006/main" count="2201" uniqueCount="812">
  <si>
    <t>Resumen Transferencias Bono Vacaciones 2022 REZAGADOS</t>
  </si>
  <si>
    <t>N°</t>
  </si>
  <si>
    <t>CÓDIGO</t>
  </si>
  <si>
    <t>RUT</t>
  </si>
  <si>
    <t>NOMBRE COMUNA</t>
  </si>
  <si>
    <t>CONARA</t>
  </si>
  <si>
    <t>MUNICIPAL</t>
  </si>
  <si>
    <t>EDUCACIÓN</t>
  </si>
  <si>
    <t>SALUD</t>
  </si>
  <si>
    <t>CEMENTERIO</t>
  </si>
  <si>
    <t>MENORES</t>
  </si>
  <si>
    <t>MONTO</t>
  </si>
  <si>
    <t>01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</si>
  <si>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</si>
  <si>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</si>
  <si>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</si>
  <si>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</si>
  <si>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</si>
  <si>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</si>
  <si>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</si>
  <si>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</si>
  <si>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</si>
  <si>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</si>
  <si>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</si>
  <si>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</si>
  <si>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</si>
  <si>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</si>
  <si>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02</t>
  </si>
  <si>
    <t>69020100-3</t>
  </si>
  <si>
    <t>TOCOPILLA</t>
  </si>
  <si>
    <t>69253600-2</t>
  </si>
  <si>
    <t>MARIA ELENA</t>
  </si>
  <si>
    <t>69020300-6</t>
  </si>
  <si>
    <t>ANTOFAGASTA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</si>
  <si>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</si>
  <si>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</si>
  <si>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</si>
  <si>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</si>
  <si>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</si>
  <si>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</si>
  <si>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</si>
  <si>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</si>
  <si>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</si>
  <si>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>OLLAGUE</t>
  </si>
  <si>
    <t>69252500-0</t>
  </si>
  <si>
    <t>SAN PEDRO DE ATACAMA</t>
  </si>
  <si>
    <t>03</t>
  </si>
  <si>
    <t>69030100-8</t>
  </si>
  <si>
    <t>CHAÑARAL</t>
  </si>
  <si>
    <t>69250500-K</t>
  </si>
  <si>
    <t>D. DE ALMAGRO</t>
  </si>
  <si>
    <t>69030200-4</t>
  </si>
  <si>
    <t>COPIAPO</t>
  </si>
  <si>
    <t>69030300-0</t>
  </si>
  <si>
    <t>CALDERA</t>
  </si>
  <si>
    <t>69030400-7</t>
  </si>
  <si>
    <t>TIERRA AMARILLA</t>
  </si>
  <si>
    <t>69030500-3</t>
  </si>
  <si>
    <t>VALLENAR</t>
  </si>
  <si>
    <t>69030600-K</t>
  </si>
  <si>
    <t>FREIRINA</t>
  </si>
  <si>
    <t>69030700-6</t>
  </si>
  <si>
    <t>HUASCO</t>
  </si>
  <si>
    <t>69251900-0</t>
  </si>
  <si>
    <t>ALTO DEL CARMEN</t>
  </si>
  <si>
    <t>04</t>
  </si>
  <si>
    <t>69040100-2</t>
  </si>
  <si>
    <t>LA SERENA</t>
  </si>
  <si>
    <t>69040200-9</t>
  </si>
  <si>
    <t>LA HIGUERA</t>
  </si>
  <si>
    <t>69040300-5</t>
  </si>
  <si>
    <t>COQUIMBO</t>
  </si>
  <si>
    <t>69040400-1</t>
  </si>
  <si>
    <t>ANDACOLLO</t>
  </si>
  <si>
    <t>69040500-8</t>
  </si>
  <si>
    <t>VICUÑA</t>
  </si>
  <si>
    <t>69040600-4</t>
  </si>
  <si>
    <t>PAIHUANO</t>
  </si>
  <si>
    <t>69040700-0</t>
  </si>
  <si>
    <t>OVALLE</t>
  </si>
  <si>
    <t>69040800-7</t>
  </si>
  <si>
    <t>MONTE PATRIA</t>
  </si>
  <si>
    <t>69040900-3</t>
  </si>
  <si>
    <t>PUNITAQUI</t>
  </si>
  <si>
    <t>69041100-8</t>
  </si>
  <si>
    <t>COMBARBALA</t>
  </si>
  <si>
    <t>69041000-1</t>
  </si>
  <si>
    <t>RIO HURTADO</t>
  </si>
  <si>
    <t>69041200-4</t>
  </si>
  <si>
    <t>ILLAPEL</t>
  </si>
  <si>
    <t>69041400-7</t>
  </si>
  <si>
    <t>SALAMANCA</t>
  </si>
  <si>
    <t>69041500-3</t>
  </si>
  <si>
    <t>LOS VILOS</t>
  </si>
  <si>
    <t>69041300-0</t>
  </si>
  <si>
    <t>CANELA</t>
  </si>
  <si>
    <t>05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</si>
  <si>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</si>
  <si>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</si>
  <si>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</si>
  <si>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</si>
  <si>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</si>
  <si>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</si>
  <si>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</si>
  <si>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</si>
  <si>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</si>
  <si>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</si>
  <si>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</si>
  <si>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</si>
  <si>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</si>
  <si>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VALPARAISO</t>
  </si>
  <si>
    <t>69061000-0</t>
  </si>
  <si>
    <t>VIÑA DEL MAR</t>
  </si>
  <si>
    <t>69061500-2</t>
  </si>
  <si>
    <t>VILLA ALEMANA</t>
  </si>
  <si>
    <t>69061300-K</t>
  </si>
  <si>
    <t>QUILPUE</t>
  </si>
  <si>
    <t>69061400-6</t>
  </si>
  <si>
    <t>CASABLANCA</t>
  </si>
  <si>
    <t>69060700-K</t>
  </si>
  <si>
    <t>QUINTERO</t>
  </si>
  <si>
    <t>69060800-6</t>
  </si>
  <si>
    <t>PUCHUNCAVI</t>
  </si>
  <si>
    <t>69252300-8</t>
  </si>
  <si>
    <t>JUAN FERNANDEZ</t>
  </si>
  <si>
    <t>73568600-3</t>
  </si>
  <si>
    <t>CONCON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</si>
  <si>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</si>
  <si>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</si>
  <si>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</si>
  <si>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</si>
  <si>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</si>
  <si>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</si>
  <si>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</si>
  <si>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</si>
  <si>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</si>
  <si>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</si>
  <si>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</si>
  <si>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</si>
  <si>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</si>
  <si>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</si>
  <si>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</si>
  <si>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</si>
  <si>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</si>
  <si>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</si>
  <si>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</si>
  <si>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</si>
  <si>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</si>
  <si>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</si>
  <si>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</si>
  <si>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</si>
  <si>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</si>
  <si>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OLMUE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</si>
  <si>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</si>
  <si>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</si>
  <si>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</si>
  <si>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</si>
  <si>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</si>
  <si>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</si>
  <si>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</si>
  <si>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</si>
  <si>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</si>
  <si>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SANTA MARIA</t>
  </si>
  <si>
    <t>69060400-0</t>
  </si>
  <si>
    <t>LLAY 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</si>
  <si>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</si>
  <si>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</si>
  <si>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</si>
  <si>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</si>
  <si>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</si>
  <si>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</si>
  <si>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</si>
  <si>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</si>
  <si>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06</t>
  </si>
  <si>
    <t>69080100-0</t>
  </si>
  <si>
    <t>RANCAGUA</t>
  </si>
  <si>
    <t>69080200-7</t>
  </si>
  <si>
    <t>MACHALI</t>
  </si>
  <si>
    <t>69080300-3</t>
  </si>
  <si>
    <t>GRANEROS</t>
  </si>
  <si>
    <t>69080500-6</t>
  </si>
  <si>
    <t>SAN FRANCISCO DE MOSTAZAL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</si>
  <si>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</si>
  <si>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</si>
  <si>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</si>
  <si>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</si>
  <si>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</si>
  <si>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</si>
  <si>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</si>
  <si>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</si>
  <si>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</si>
  <si>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</si>
  <si>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</si>
  <si>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</si>
  <si>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</si>
  <si>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</si>
  <si>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</si>
  <si>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</si>
  <si>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</si>
  <si>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</si>
  <si>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</si>
  <si>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</si>
  <si>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</si>
  <si>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</si>
  <si>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</si>
  <si>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</si>
  <si>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</si>
  <si>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</si>
  <si>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</si>
  <si>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</si>
  <si>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</si>
  <si>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</si>
  <si>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</si>
  <si>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</si>
  <si>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</si>
  <si>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</si>
  <si>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</si>
  <si>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</si>
  <si>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</si>
  <si>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</si>
  <si>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</si>
  <si>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</si>
  <si>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</si>
  <si>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</si>
  <si>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</si>
  <si>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CHEPICA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</si>
  <si>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</si>
  <si>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</si>
  <si>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</si>
  <si>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</si>
  <si>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</si>
  <si>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</si>
  <si>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</si>
  <si>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</si>
  <si>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</si>
  <si>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</si>
  <si>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</si>
  <si>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MARCHIGUE</t>
  </si>
  <si>
    <t>69090900-6</t>
  </si>
  <si>
    <t>PAREDONES</t>
  </si>
  <si>
    <t>07</t>
  </si>
  <si>
    <t>69100100-8</t>
  </si>
  <si>
    <t>CURICO</t>
  </si>
  <si>
    <t>69100300-0</t>
  </si>
  <si>
    <t>TENO</t>
  </si>
  <si>
    <t>69100200-4</t>
  </si>
  <si>
    <t>ROMERAL</t>
  </si>
  <si>
    <t>69100400-7</t>
  </si>
  <si>
    <t>RAUCO</t>
  </si>
  <si>
    <t>69100500-3</t>
  </si>
  <si>
    <t>LICANTEN</t>
  </si>
  <si>
    <t>69100700-6</t>
  </si>
  <si>
    <t>VICHUQUEN</t>
  </si>
  <si>
    <t>69100600-K</t>
  </si>
  <si>
    <t>HUALAÑE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</si>
  <si>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</si>
  <si>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</si>
  <si>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</si>
  <si>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</si>
  <si>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</si>
  <si>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</si>
  <si>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</si>
  <si>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</si>
  <si>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</si>
  <si>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</si>
  <si>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</si>
  <si>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RIO CLARO</t>
  </si>
  <si>
    <t>69110800-7</t>
  </si>
  <si>
    <t>PENCAHUE</t>
  </si>
  <si>
    <t>69110900-3</t>
  </si>
  <si>
    <t>MAULE</t>
  </si>
  <si>
    <t>69110300-5</t>
  </si>
  <si>
    <t>CUREPTO</t>
  </si>
  <si>
    <t>69120100-7</t>
  </si>
  <si>
    <t>CONSTITUCION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</si>
  <si>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</si>
  <si>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</si>
  <si>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</si>
  <si>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</si>
  <si>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</si>
  <si>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</si>
  <si>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</si>
  <si>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</si>
  <si>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</si>
  <si>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COLBUN</t>
  </si>
  <si>
    <t>69130600-3</t>
  </si>
  <si>
    <t>LONGAVI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</si>
  <si>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</si>
  <si>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</si>
  <si>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</si>
  <si>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</si>
  <si>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</si>
  <si>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</si>
  <si>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</si>
  <si>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</si>
  <si>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</si>
  <si>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</si>
  <si>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</si>
  <si>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</si>
  <si>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</si>
  <si>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</si>
  <si>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08</t>
  </si>
  <si>
    <t>69150400-K</t>
  </si>
  <si>
    <t>CONCEPCION</t>
  </si>
  <si>
    <t>69150500-6</t>
  </si>
  <si>
    <t>PENCO</t>
  </si>
  <si>
    <t>69150600-2</t>
  </si>
  <si>
    <t>HUALQUI</t>
  </si>
  <si>
    <t>69150700-9</t>
  </si>
  <si>
    <t>FLORIDA</t>
  </si>
  <si>
    <t>69150100-0</t>
  </si>
  <si>
    <t>TOME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</si>
  <si>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</si>
  <si>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</si>
  <si>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</si>
  <si>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</si>
  <si>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</si>
  <si>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</si>
  <si>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</si>
  <si>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</si>
  <si>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</si>
  <si>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</si>
  <si>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</si>
  <si>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</si>
  <si>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</si>
  <si>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HUALPEN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</si>
  <si>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</si>
  <si>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</si>
  <si>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</si>
  <si>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</si>
  <si>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</si>
  <si>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</si>
  <si>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</si>
  <si>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ALAMOS</t>
  </si>
  <si>
    <t>69160500-0</t>
  </si>
  <si>
    <t>CAÑETE</t>
  </si>
  <si>
    <t>69160600-7</t>
  </si>
  <si>
    <t>CONTULMO</t>
  </si>
  <si>
    <t>69160700-3</t>
  </si>
  <si>
    <t>TIRUA</t>
  </si>
  <si>
    <t>69170100-K</t>
  </si>
  <si>
    <t>LOS ANGELES</t>
  </si>
  <si>
    <t>69170200-6</t>
  </si>
  <si>
    <t>SANTA BARBARA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</si>
  <si>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</si>
  <si>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</si>
  <si>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</si>
  <si>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</si>
  <si>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</si>
  <si>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</si>
  <si>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</si>
  <si>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</si>
  <si>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</si>
  <si>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MULCHEN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</si>
  <si>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</si>
  <si>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</si>
  <si>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</si>
  <si>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</si>
  <si>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</si>
  <si>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</si>
  <si>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</si>
  <si>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</si>
  <si>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</si>
  <si>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</si>
  <si>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</si>
  <si>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</si>
  <si>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</si>
  <si>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BIOBIO</t>
  </si>
  <si>
    <t>09</t>
  </si>
  <si>
    <t>69180100-4</t>
  </si>
  <si>
    <t>ANGOL</t>
  </si>
  <si>
    <t>69180200-0</t>
  </si>
  <si>
    <t>PUREN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</si>
  <si>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</si>
  <si>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</si>
  <si>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</si>
  <si>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</si>
  <si>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</si>
  <si>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</si>
  <si>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</si>
  <si>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</si>
  <si>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</si>
  <si>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TRAIGUEN</t>
  </si>
  <si>
    <t>69180800-9</t>
  </si>
  <si>
    <t>LUMACO</t>
  </si>
  <si>
    <t>69180900-5</t>
  </si>
  <si>
    <t>VICTORIA</t>
  </si>
  <si>
    <t>69181000-3</t>
  </si>
  <si>
    <t>CURACAUTIN</t>
  </si>
  <si>
    <t>69181100-K</t>
  </si>
  <si>
    <t>LONQUIMAY</t>
  </si>
  <si>
    <t>69190700-7</t>
  </si>
  <si>
    <t>TEMUCO</t>
  </si>
  <si>
    <t>69190800-3</t>
  </si>
  <si>
    <t>VILCUN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</si>
  <si>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</si>
  <si>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</si>
  <si>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</si>
  <si>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</si>
  <si>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</si>
  <si>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</si>
  <si>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</si>
  <si>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</si>
  <si>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</si>
  <si>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</si>
  <si>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</si>
  <si>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</si>
  <si>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</si>
  <si>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</si>
  <si>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</si>
  <si>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PUERTO SAAVEDRA</t>
  </si>
  <si>
    <t>69191300-7</t>
  </si>
  <si>
    <t>PITRUFQUEN</t>
  </si>
  <si>
    <t>69191200-0</t>
  </si>
  <si>
    <t>GORBEA</t>
  </si>
  <si>
    <t>69191400-3</t>
  </si>
  <si>
    <t>TOLTEN</t>
  </si>
  <si>
    <t>69191100-4</t>
  </si>
  <si>
    <t>LONCOCHE</t>
  </si>
  <si>
    <t>69191500-K</t>
  </si>
  <si>
    <t>VILLARRICA</t>
  </si>
  <si>
    <t>69191600-6</t>
  </si>
  <si>
    <t>PUCON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</si>
  <si>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</si>
  <si>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</si>
  <si>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</si>
  <si>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</si>
  <si>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</si>
  <si>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</si>
  <si>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</si>
  <si>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</si>
  <si>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</si>
  <si>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CHOLCHOL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</si>
  <si>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</si>
  <si>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</si>
  <si>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</si>
  <si>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</si>
  <si>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</si>
  <si>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</si>
  <si>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</si>
  <si>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</si>
  <si>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</si>
  <si>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RIO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</si>
  <si>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</si>
  <si>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</si>
  <si>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</si>
  <si>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</si>
  <si>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</si>
  <si>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</si>
  <si>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</si>
  <si>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COCHAMO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</si>
  <si>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</si>
  <si>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</si>
  <si>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</si>
  <si>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</si>
  <si>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</si>
  <si>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</si>
  <si>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</si>
  <si>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</si>
  <si>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</si>
  <si>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MAULLIN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</si>
  <si>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</si>
  <si>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</si>
  <si>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</si>
  <si>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</si>
  <si>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</si>
  <si>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</si>
  <si>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</si>
  <si>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</si>
  <si>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</si>
  <si>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QUEILEN</t>
  </si>
  <si>
    <t>69230700-3</t>
  </si>
  <si>
    <t>QUELLON</t>
  </si>
  <si>
    <t>69230800-K</t>
  </si>
  <si>
    <t>PUQUELDON</t>
  </si>
  <si>
    <t>69230100-5</t>
  </si>
  <si>
    <t>ANCUD</t>
  </si>
  <si>
    <t>69230200-1</t>
  </si>
  <si>
    <t>QUEMCHI</t>
  </si>
  <si>
    <t>69230300-8</t>
  </si>
  <si>
    <t>DALCAHUE</t>
  </si>
  <si>
    <t>69231000-4</t>
  </si>
  <si>
    <t>CURACO DE VELEZ</t>
  </si>
  <si>
    <t>69230900-6</t>
  </si>
  <si>
    <t>QUINCHAO</t>
  </si>
  <si>
    <t>69231100-0</t>
  </si>
  <si>
    <t>CHAITEN</t>
  </si>
  <si>
    <t>69252200-1</t>
  </si>
  <si>
    <t>HUALAIHUE</t>
  </si>
  <si>
    <t>69231200-7</t>
  </si>
  <si>
    <t>FUTALEUFU</t>
  </si>
  <si>
    <t>69231300-3</t>
  </si>
  <si>
    <t>PALENA</t>
  </si>
  <si>
    <t>69240100-K</t>
  </si>
  <si>
    <t>AYSEN</t>
  </si>
  <si>
    <t>69240200-6</t>
  </si>
  <si>
    <t>CISNES</t>
  </si>
  <si>
    <t>69253300-3</t>
  </si>
  <si>
    <t>GUAITECAS</t>
  </si>
  <si>
    <t>69240400-9</t>
  </si>
  <si>
    <t>CHILE CHICO</t>
  </si>
  <si>
    <t>69253100-0</t>
  </si>
  <si>
    <t>RIO IBAÑEZ</t>
  </si>
  <si>
    <t>69254500-1</t>
  </si>
  <si>
    <t>COCHRANE</t>
  </si>
  <si>
    <t>69253500-6</t>
  </si>
  <si>
    <t>O'HIGGINS</t>
  </si>
  <si>
    <t>69253400-K</t>
  </si>
  <si>
    <t>TORTEL</t>
  </si>
  <si>
    <t>69240300-2</t>
  </si>
  <si>
    <t>COYHAIQUE</t>
  </si>
  <si>
    <t>69253000-4</t>
  </si>
  <si>
    <t>LAGO VERDE</t>
  </si>
  <si>
    <t>69250100-4</t>
  </si>
  <si>
    <t>PUERTO NATALES</t>
  </si>
  <si>
    <t>69251700-8</t>
  </si>
  <si>
    <t>TORRES DE PAINE</t>
  </si>
  <si>
    <t>69251400-9</t>
  </si>
  <si>
    <t>RIO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</si>
  <si>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</si>
  <si>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</si>
  <si>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</si>
  <si>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</si>
  <si>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</si>
  <si>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</si>
  <si>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</si>
  <si>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</si>
  <si>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</si>
  <si>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</si>
  <si>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</si>
  <si>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</si>
  <si>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</si>
  <si>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NAVARINO</t>
  </si>
  <si>
    <t>ANTARTICA</t>
  </si>
  <si>
    <t>69070100-6</t>
  </si>
  <si>
    <t>SANTIAGO</t>
  </si>
  <si>
    <t>69070300-9</t>
  </si>
  <si>
    <t>PROVIDENCIA</t>
  </si>
  <si>
    <t>69070500-1</t>
  </si>
  <si>
    <t>ÑUÑOA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</si>
  <si>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</si>
  <si>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</si>
  <si>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</si>
  <si>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</si>
  <si>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</si>
  <si>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</si>
  <si>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</si>
  <si>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MAIPU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</si>
  <si>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</si>
  <si>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</si>
  <si>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</si>
  <si>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</si>
  <si>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</si>
  <si>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</si>
  <si>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</si>
  <si>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</si>
  <si>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</si>
  <si>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CONCHALI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</si>
  <si>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</si>
  <si>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</si>
  <si>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</si>
  <si>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</si>
  <si>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</si>
  <si>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</si>
  <si>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</si>
  <si>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</si>
  <si>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</si>
  <si>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PEÑALOLEN</t>
  </si>
  <si>
    <t>69253900-1</t>
  </si>
  <si>
    <t>SAN RAMON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</si>
  <si>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</si>
  <si>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</si>
  <si>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</si>
  <si>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</si>
  <si>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</si>
  <si>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</si>
  <si>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</si>
  <si>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ESTACION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</si>
  <si>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</si>
  <si>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</si>
  <si>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</si>
  <si>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</si>
  <si>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</si>
  <si>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</si>
  <si>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</si>
  <si>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</si>
  <si>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</si>
  <si>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PEDRO AGUIRRE CERDA</t>
  </si>
  <si>
    <t>69254600-8</t>
  </si>
  <si>
    <t>SAN JOAQUIN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</si>
  <si>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</si>
  <si>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</si>
  <si>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</si>
  <si>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</si>
  <si>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</si>
  <si>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</si>
  <si>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</si>
  <si>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</si>
  <si>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</si>
  <si>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</si>
  <si>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</si>
  <si>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</si>
  <si>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</si>
  <si>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TIL-TIL</t>
  </si>
  <si>
    <t>69072100-7</t>
  </si>
  <si>
    <t>PUENTE ALTO</t>
  </si>
  <si>
    <t>69072200-3</t>
  </si>
  <si>
    <t>PIRQUE</t>
  </si>
  <si>
    <t>69072300-K</t>
  </si>
  <si>
    <t>SAN JOSE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</si>
  <si>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</si>
  <si>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</si>
  <si>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</si>
  <si>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</si>
  <si>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</si>
  <si>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</si>
  <si>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</si>
  <si>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</si>
  <si>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</si>
  <si>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</si>
  <si>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</si>
  <si>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</si>
  <si>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</si>
  <si>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</si>
  <si>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</si>
  <si>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</si>
  <si>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</si>
  <si>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</si>
  <si>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</si>
  <si>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</si>
  <si>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</si>
  <si>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MARIA PINTO</t>
  </si>
  <si>
    <t>69073900-3</t>
  </si>
  <si>
    <t>CURACAVI</t>
  </si>
  <si>
    <t>69073100-2</t>
  </si>
  <si>
    <t>SAN PEDRO</t>
  </si>
  <si>
    <t>69073200-9</t>
  </si>
  <si>
    <t>ALHUE</t>
  </si>
  <si>
    <t>69200100-1</t>
  </si>
  <si>
    <t>VALDIVIA</t>
  </si>
  <si>
    <t>69200400-0</t>
  </si>
  <si>
    <t>SN.J. MARIQUINA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</si>
  <si>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</si>
  <si>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</si>
  <si>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</si>
  <si>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</si>
  <si>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</si>
  <si>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</si>
  <si>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</si>
  <si>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</si>
  <si>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</si>
  <si>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MAFIL</t>
  </si>
  <si>
    <t>69201200-3</t>
  </si>
  <si>
    <t>PANGUIPULLI</t>
  </si>
  <si>
    <t>69200800-6</t>
  </si>
  <si>
    <t>LA UNION</t>
  </si>
  <si>
    <t>69200900-2</t>
  </si>
  <si>
    <t>PAILLACO</t>
  </si>
  <si>
    <t>69201000-0</t>
  </si>
  <si>
    <t>RIO BUENO</t>
  </si>
  <si>
    <t>69201100-7</t>
  </si>
  <si>
    <t>LAGO RANCO</t>
  </si>
  <si>
    <t>69010100-9</t>
  </si>
  <si>
    <t>ARICA</t>
  </si>
  <si>
    <t>69251000-3</t>
  </si>
  <si>
    <t>CAMARONES</t>
  </si>
  <si>
    <t>69250800-9</t>
  </si>
  <si>
    <t>PUTRE</t>
  </si>
  <si>
    <t>69250700-2</t>
  </si>
  <si>
    <t>GRAL. LAGOS</t>
  </si>
  <si>
    <t>69140900-7</t>
  </si>
  <si>
    <t>CHILLAN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</si>
  <si>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</si>
  <si>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</si>
  <si>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</si>
  <si>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</si>
  <si>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</si>
  <si>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</si>
  <si>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</si>
  <si>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</si>
  <si>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</si>
  <si>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</si>
  <si>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</si>
  <si>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</si>
  <si>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</si>
  <si>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TREHUACO</t>
  </si>
  <si>
    <t>69140500-1</t>
  </si>
  <si>
    <t>SAN CARLOS</t>
  </si>
  <si>
    <t>69140600-8</t>
  </si>
  <si>
    <t>ÑIQUEN</t>
  </si>
  <si>
    <t>69140700-4</t>
  </si>
  <si>
    <t>SAN FABIAN</t>
  </si>
  <si>
    <t>69140800-0</t>
  </si>
  <si>
    <t>SAN NICOLAS</t>
  </si>
  <si>
    <t>69141200-8</t>
  </si>
  <si>
    <t>BULNES</t>
  </si>
  <si>
    <t>69141300-4</t>
  </si>
  <si>
    <t>SAN IGNACIO</t>
  </si>
  <si>
    <t>69141400-0</t>
  </si>
  <si>
    <t>QUILLON</t>
  </si>
  <si>
    <t>69141500-7</t>
  </si>
  <si>
    <t>YUNGAY</t>
  </si>
  <si>
    <t>69141600-3</t>
  </si>
  <si>
    <t>PEMUCO</t>
  </si>
  <si>
    <t>69141700-K</t>
  </si>
  <si>
    <t>EL CARMEN</t>
  </si>
  <si>
    <t>69150300-3</t>
  </si>
  <si>
    <t>RANQUIL</t>
  </si>
  <si>
    <t>69150200-7</t>
  </si>
  <si>
    <t>COELEMU</t>
  </si>
  <si>
    <t>69266500-7</t>
  </si>
  <si>
    <t>CHILLAN VIEJO</t>
  </si>
  <si>
    <t>Total</t>
  </si>
  <si>
    <t>Bono de Vacaciones. Art 25 Ley N° 21.405</t>
  </si>
  <si>
    <t>Enero 2022 REZAGADOS</t>
  </si>
  <si>
    <t>Municipal</t>
  </si>
  <si>
    <t>Educación</t>
  </si>
  <si>
    <t>Salud</t>
  </si>
  <si>
    <t>Cementerio</t>
  </si>
  <si>
    <t>Menores</t>
  </si>
  <si>
    <t xml:space="preserve">Totales </t>
  </si>
  <si>
    <t>Conara</t>
  </si>
  <si>
    <t>Presidencial</t>
  </si>
  <si>
    <t>Nombre</t>
  </si>
  <si>
    <t>Pers. Remun Liq. &lt;= a $842.592.- Noviembre</t>
  </si>
  <si>
    <t>Monto Bono $100.000.-</t>
  </si>
  <si>
    <t>Pers. Remun Liq. &gt; a $842.592.- y Rem Bruta &lt;=  $2.790.225.-</t>
  </si>
  <si>
    <t>Monto Bono $50.000.-</t>
  </si>
  <si>
    <t xml:space="preserve">Nº Personas </t>
  </si>
  <si>
    <t>$</t>
  </si>
  <si>
    <t>GENERAL LAGOS</t>
  </si>
  <si>
    <t>MARÍA ELENA</t>
  </si>
  <si>
    <t>DIEGO DE ALMAGRO</t>
  </si>
  <si>
    <t>PAIGUANO</t>
  </si>
  <si>
    <t>COMBARBALÁ</t>
  </si>
  <si>
    <t>RÍO HURTADO</t>
  </si>
  <si>
    <t>VALPARAÍSO</t>
  </si>
  <si>
    <t>QUILPUÉ</t>
  </si>
  <si>
    <t>PUCHUNCAVÍ</t>
  </si>
  <si>
    <t>CONCÓN</t>
  </si>
  <si>
    <t>OLMUÉ</t>
  </si>
  <si>
    <t>SANTA MARÍA</t>
  </si>
  <si>
    <t>LLAILLAY</t>
  </si>
  <si>
    <t>MACHALÍ</t>
  </si>
  <si>
    <t>MOSTAZAL</t>
  </si>
  <si>
    <t>CHÉPICA</t>
  </si>
  <si>
    <t>MARCHIHUE</t>
  </si>
  <si>
    <t>CURICÓ</t>
  </si>
  <si>
    <t>LICANTÉN</t>
  </si>
  <si>
    <t>VICHUQUÉN</t>
  </si>
  <si>
    <t>RÍO CLARO</t>
  </si>
  <si>
    <t>CONSTITUCIÓN</t>
  </si>
  <si>
    <t>COLBÚN</t>
  </si>
  <si>
    <t>LONGAVÍ</t>
  </si>
  <si>
    <t>CHILLÁN</t>
  </si>
  <si>
    <t>TREGUACO</t>
  </si>
  <si>
    <t>ÑIQUÉN</t>
  </si>
  <si>
    <t>SAN FABIÁN</t>
  </si>
  <si>
    <t>SAN NICOLÁS</t>
  </si>
  <si>
    <t>QUILLÓN</t>
  </si>
  <si>
    <t>RÁNQUIL</t>
  </si>
  <si>
    <t>CHILLÁN VIEJO</t>
  </si>
  <si>
    <t>CONCEPCIÓN</t>
  </si>
  <si>
    <t>TOMÉ</t>
  </si>
  <si>
    <t>HUALPÉN</t>
  </si>
  <si>
    <t>LOS ÁLAMOS</t>
  </si>
  <si>
    <t>TIRÚA</t>
  </si>
  <si>
    <t>LOS ÁNGELES</t>
  </si>
  <si>
    <t>SANTA BÁRBARA</t>
  </si>
  <si>
    <t>MULCHÉN</t>
  </si>
  <si>
    <t>ALTO BIOBÍO</t>
  </si>
  <si>
    <t>PURÉN</t>
  </si>
  <si>
    <t>TRAIGUÉN</t>
  </si>
  <si>
    <t>CURACAUTÍN</t>
  </si>
  <si>
    <t>VILCÚN</t>
  </si>
  <si>
    <t>SAAVEDRA</t>
  </si>
  <si>
    <t>PITRUFQUÉN</t>
  </si>
  <si>
    <t>TOLTÉN</t>
  </si>
  <si>
    <t>PUCÓN</t>
  </si>
  <si>
    <t>MARIQUINA</t>
  </si>
  <si>
    <t>MÁFIL</t>
  </si>
  <si>
    <t>LA UNIÓN</t>
  </si>
  <si>
    <t>RÍO BUENO</t>
  </si>
  <si>
    <t>RÍO NEGRO</t>
  </si>
  <si>
    <t>COCHAMÓ</t>
  </si>
  <si>
    <t>MAULLÍN</t>
  </si>
  <si>
    <t>QUEILÉN</t>
  </si>
  <si>
    <t>PUQUELDÓN</t>
  </si>
  <si>
    <t>CURACO DE VÉLEZ</t>
  </si>
  <si>
    <t>CHAITÉN</t>
  </si>
  <si>
    <t>HUALAIHUÉ</t>
  </si>
  <si>
    <t>FUTALEUFÚ</t>
  </si>
  <si>
    <t>AISÉN</t>
  </si>
  <si>
    <t>RÍO IBÁÑEZ</t>
  </si>
  <si>
    <t>OHIGGINS</t>
  </si>
  <si>
    <t>COIHAIQUE</t>
  </si>
  <si>
    <t>NATALES</t>
  </si>
  <si>
    <t>TORRES DEL PAINE</t>
  </si>
  <si>
    <t>RÍO VERDE</t>
  </si>
  <si>
    <t>CABO DE HORNOS</t>
  </si>
  <si>
    <t>MAIPÚ</t>
  </si>
  <si>
    <t>CONCHALÍ</t>
  </si>
  <si>
    <t>PEÑALOLÉN</t>
  </si>
  <si>
    <t>SAN RAMÓN</t>
  </si>
  <si>
    <t>ESTACIÓN CENTRAL</t>
  </si>
  <si>
    <t>SAN JOAQUÍN</t>
  </si>
  <si>
    <t>TILTIL</t>
  </si>
  <si>
    <t>SAN JOSÉ DE MAIPO</t>
  </si>
  <si>
    <t>MARÍA PINTO</t>
  </si>
  <si>
    <t>CURACAVÍ</t>
  </si>
  <si>
    <t>ALHUÉ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</si>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</sst>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-;\-* #,##0_-;_-* &quot;-&quot;_-;_-@"/>
    <numFmt numFmtId="165" formatCode="_-* #,##0_-;\-* #,##0_-;_-* &quot;-&quot;??_-;_-@"/>
  </numFmts>
  <fonts count="9">
    <font>
      <sz val="11"/>
      <color theme="1"/>
      <name val="Calibri"/>
    </font>
    <font>
      <sz val="14"/>
      <color theme="1"/>
      <name val="Calibri"/>
    </font>
    <font>
      <sz val="11"/>
      <name val="Calibri"/>
    </font>
    <font>
      <b/>
      <sz val="14"/>
      <color theme="1"/>
      <name val="Calibri"/>
    </font>
    <font>
      <sz val="10"/>
      <color rgb="FF000000"/>
      <name val="Arial"/>
    </font>
    <font>
      <b/>
      <sz val="16"/>
      <color rgb="FF000000"/>
      <name val="Arial"/>
    </font>
    <font>
      <b/>
      <sz val="12"/>
      <color rgb="FF000000"/>
      <name val="Verdana"/>
    </font>
    <font>
      <b/>
      <sz val="10"/>
      <color rgb="FF000000"/>
      <name val="Arial"/>
    </font>
    <font>
      <b/>
      <sz val="10"/>
      <color rgb="FF000000"/>
      <name val="Verdana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49" fontId="0" fillId="0" borderId="11" xfId="0" applyNumberFormat="1" applyFont="1" applyBorder="1"/>
    <xf numFmtId="0" fontId="0" fillId="0" borderId="11" xfId="0" applyFont="1" applyBorder="1"/>
    <xf numFmtId="3" fontId="0" fillId="0" borderId="11" xfId="0" applyNumberFormat="1" applyFont="1" applyBorder="1"/>
    <xf numFmtId="3" fontId="0" fillId="0" borderId="12" xfId="0" applyNumberFormat="1" applyFont="1" applyBorder="1"/>
    <xf numFmtId="0" fontId="0" fillId="0" borderId="13" xfId="0" applyFont="1" applyBorder="1"/>
    <xf numFmtId="49" fontId="0" fillId="0" borderId="14" xfId="0" applyNumberFormat="1" applyFont="1" applyBorder="1"/>
    <xf numFmtId="0" fontId="0" fillId="0" borderId="14" xfId="0" applyFont="1" applyBorder="1"/>
    <xf numFmtId="3" fontId="0" fillId="0" borderId="14" xfId="0" applyNumberFormat="1" applyFont="1" applyBorder="1"/>
    <xf numFmtId="3" fontId="0" fillId="0" borderId="15" xfId="0" applyNumberFormat="1" applyFont="1" applyBorder="1"/>
    <xf numFmtId="0" fontId="0" fillId="0" borderId="16" xfId="0" applyFont="1" applyBorder="1"/>
    <xf numFmtId="0" fontId="0" fillId="0" borderId="0" xfId="0" applyFont="1"/>
    <xf numFmtId="0" fontId="0" fillId="0" borderId="17" xfId="0" applyFont="1" applyBorder="1"/>
    <xf numFmtId="0" fontId="0" fillId="0" borderId="1" xfId="0" applyFont="1" applyBorder="1"/>
    <xf numFmtId="0" fontId="0" fillId="0" borderId="2" xfId="0" applyFont="1" applyBorder="1"/>
    <xf numFmtId="3" fontId="0" fillId="0" borderId="18" xfId="0" applyNumberFormat="1" applyFont="1" applyBorder="1"/>
    <xf numFmtId="3" fontId="0" fillId="0" borderId="3" xfId="0" applyNumberFormat="1" applyFont="1" applyBorder="1"/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164" fontId="0" fillId="0" borderId="5" xfId="0" applyNumberFormat="1" applyFont="1" applyBorder="1" applyAlignment="1">
      <alignment vertical="center"/>
    </xf>
    <xf numFmtId="164" fontId="0" fillId="0" borderId="6" xfId="0" applyNumberFormat="1" applyFont="1" applyBorder="1" applyAlignment="1">
      <alignment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164" fontId="0" fillId="0" borderId="18" xfId="0" applyNumberFormat="1" applyFont="1" applyBorder="1" applyAlignment="1">
      <alignment horizontal="center" vertical="center"/>
    </xf>
    <xf numFmtId="3" fontId="0" fillId="0" borderId="22" xfId="0" applyNumberFormat="1" applyFon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/>
    </xf>
    <xf numFmtId="1" fontId="0" fillId="0" borderId="8" xfId="0" applyNumberFormat="1" applyFont="1" applyBorder="1"/>
    <xf numFmtId="164" fontId="0" fillId="0" borderId="8" xfId="0" applyNumberFormat="1" applyFont="1" applyBorder="1"/>
    <xf numFmtId="164" fontId="0" fillId="0" borderId="9" xfId="0" applyNumberFormat="1" applyFont="1" applyBorder="1"/>
    <xf numFmtId="3" fontId="0" fillId="0" borderId="23" xfId="0" applyNumberFormat="1" applyFont="1" applyBorder="1"/>
    <xf numFmtId="49" fontId="0" fillId="0" borderId="11" xfId="0" applyNumberFormat="1" applyFont="1" applyBorder="1" applyAlignment="1">
      <alignment horizontal="center"/>
    </xf>
    <xf numFmtId="1" fontId="0" fillId="0" borderId="11" xfId="0" applyNumberFormat="1" applyFont="1" applyBorder="1"/>
    <xf numFmtId="164" fontId="0" fillId="0" borderId="11" xfId="0" applyNumberFormat="1" applyFont="1" applyBorder="1"/>
    <xf numFmtId="164" fontId="0" fillId="0" borderId="12" xfId="0" applyNumberFormat="1" applyFont="1" applyBorder="1"/>
    <xf numFmtId="3" fontId="0" fillId="0" borderId="24" xfId="0" applyNumberFormat="1" applyFont="1" applyBorder="1"/>
    <xf numFmtId="49" fontId="0" fillId="0" borderId="14" xfId="0" applyNumberFormat="1" applyFont="1" applyBorder="1" applyAlignment="1">
      <alignment horizontal="center"/>
    </xf>
    <xf numFmtId="1" fontId="0" fillId="0" borderId="14" xfId="0" applyNumberFormat="1" applyFont="1" applyBorder="1"/>
    <xf numFmtId="164" fontId="0" fillId="0" borderId="14" xfId="0" applyNumberFormat="1" applyFont="1" applyBorder="1"/>
    <xf numFmtId="164" fontId="0" fillId="0" borderId="15" xfId="0" applyNumberFormat="1" applyFont="1" applyBorder="1"/>
    <xf numFmtId="3" fontId="0" fillId="0" borderId="25" xfId="0" applyNumberFormat="1" applyFont="1" applyBorder="1"/>
    <xf numFmtId="0" fontId="0" fillId="0" borderId="0" xfId="0" applyFont="1" applyAlignment="1">
      <alignment horizontal="center"/>
    </xf>
    <xf numFmtId="164" fontId="0" fillId="0" borderId="0" xfId="0" applyNumberFormat="1" applyFont="1"/>
    <xf numFmtId="3" fontId="0" fillId="0" borderId="17" xfId="0" applyNumberFormat="1" applyFont="1" applyBorder="1"/>
    <xf numFmtId="164" fontId="0" fillId="0" borderId="3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49" fontId="5" fillId="0" borderId="0" xfId="0" applyNumberFormat="1" applyFont="1"/>
    <xf numFmtId="165" fontId="0" fillId="0" borderId="0" xfId="0" applyNumberFormat="1" applyFont="1"/>
    <xf numFmtId="0" fontId="7" fillId="0" borderId="1" xfId="0" applyFont="1" applyBorder="1"/>
    <xf numFmtId="0" fontId="7" fillId="0" borderId="18" xfId="0" applyFont="1" applyBorder="1"/>
    <xf numFmtId="0" fontId="7" fillId="0" borderId="3" xfId="0" applyFont="1" applyBorder="1"/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0" fillId="0" borderId="32" xfId="0" applyFont="1" applyBorder="1"/>
    <xf numFmtId="0" fontId="4" fillId="0" borderId="33" xfId="0" applyFont="1" applyBorder="1"/>
    <xf numFmtId="165" fontId="4" fillId="0" borderId="33" xfId="0" applyNumberFormat="1" applyFont="1" applyBorder="1"/>
    <xf numFmtId="164" fontId="4" fillId="0" borderId="33" xfId="0" applyNumberFormat="1" applyFont="1" applyBorder="1"/>
    <xf numFmtId="164" fontId="4" fillId="0" borderId="34" xfId="0" applyNumberFormat="1" applyFont="1" applyBorder="1"/>
    <xf numFmtId="0" fontId="4" fillId="0" borderId="11" xfId="0" applyFont="1" applyBorder="1"/>
    <xf numFmtId="165" fontId="4" fillId="0" borderId="11" xfId="0" applyNumberFormat="1" applyFont="1" applyBorder="1"/>
    <xf numFmtId="164" fontId="4" fillId="0" borderId="11" xfId="0" applyNumberFormat="1" applyFont="1" applyBorder="1"/>
    <xf numFmtId="164" fontId="4" fillId="0" borderId="12" xfId="0" applyNumberFormat="1" applyFont="1" applyBorder="1"/>
    <xf numFmtId="0" fontId="4" fillId="0" borderId="12" xfId="0" applyFont="1" applyBorder="1"/>
    <xf numFmtId="165" fontId="7" fillId="0" borderId="14" xfId="0" applyNumberFormat="1" applyFont="1" applyBorder="1"/>
    <xf numFmtId="165" fontId="7" fillId="0" borderId="15" xfId="0" applyNumberFormat="1" applyFont="1" applyBorder="1"/>
    <xf numFmtId="165" fontId="4" fillId="0" borderId="0" xfId="0" applyNumberFormat="1" applyFont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19" xfId="0" applyFont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0" fontId="0" fillId="0" borderId="1" xfId="0" applyFont="1" applyBorder="1" applyAlignment="1">
      <alignment horizontal="center"/>
    </xf>
    <xf numFmtId="0" fontId="6" fillId="2" borderId="26" xfId="0" applyFont="1" applyFill="1" applyBorder="1" applyAlignment="1">
      <alignment horizontal="center" wrapText="1"/>
    </xf>
    <xf numFmtId="0" fontId="2" fillId="0" borderId="27" xfId="0" applyFont="1" applyBorder="1"/>
    <xf numFmtId="0" fontId="2" fillId="0" borderId="28" xfId="0" applyFont="1" applyBorder="1"/>
    <xf numFmtId="0" fontId="6" fillId="3" borderId="1" xfId="0" applyFont="1" applyFill="1" applyBorder="1" applyAlignment="1">
      <alignment horizontal="center" wrapText="1"/>
    </xf>
    <xf numFmtId="0" fontId="0" fillId="0" borderId="35" xfId="0" applyFont="1" applyBorder="1" applyAlignment="1">
      <alignment wrapText="1"/>
    </xf>
    <xf numFmtId="0" fontId="2" fillId="0" borderId="36" xfId="0" applyFont="1" applyBorder="1"/>
    <xf numFmtId="0" fontId="2" fillId="0" borderId="3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activeCell="R13" sqref="R13"/>
    </sheetView>
  </sheetViews>
  <sheetFormatPr baseColWidth="10" defaultColWidth="14.42578125" defaultRowHeight="15" customHeight="1"/>
  <cols>
    <col min="1" max="1" width="5" customWidth="1"/>
    <col min="2" max="2" width="7.28515625" customWidth="1"/>
    <col min="3" max="3" width="11" customWidth="1"/>
    <col min="4" max="4" width="24" customWidth="1"/>
    <col min="5" max="5" width="7.42578125" customWidth="1"/>
    <col min="6" max="6" width="12.7109375" customWidth="1"/>
    <col min="7" max="8" width="11.140625" customWidth="1"/>
    <col min="9" max="9" width="10.85546875" customWidth="1"/>
    <col min="10" max="10" width="9.28515625" customWidth="1"/>
    <col min="11" max="11" width="12.7109375" customWidth="1"/>
    <col min="12" max="26" width="10.7109375" customWidth="1"/>
  </cols>
  <sheetData>
    <row r="1" spans="1:11" ht="18.7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7"/>
    </row>
    <row r="2" spans="1:11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6" t="s">
        <v>11</v>
      </c>
    </row>
    <row r="4" spans="1:11">
      <c r="A4" s="7">
        <v>1</v>
      </c>
      <c r="B4" s="8" t="s">
        <v>12</v>
      </c>
      <c r="C4" s="9" t="s">
        <v>13</v>
      </c>
      <c r="D4" s="9" t="s">
        <v>14</v>
      </c>
      <c r="E4" s="9">
        <v>1201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1">
        <v>0</v>
      </c>
    </row>
    <row r="5" spans="1:11">
      <c r="A5" s="7">
        <v>2</v>
      </c>
      <c r="B5" s="8" t="s">
        <v>12</v>
      </c>
      <c r="C5" s="9" t="s">
        <v>15</v>
      </c>
      <c r="D5" s="9" t="s">
        <v>16</v>
      </c>
      <c r="E5" s="9">
        <v>1203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1">
        <v>0</v>
      </c>
    </row>
    <row r="6" spans="1:11">
      <c r="A6" s="7">
        <v>3</v>
      </c>
      <c r="B6" s="8" t="s">
        <v>12</v>
      </c>
      <c r="C6" s="9" t="s">
        <v>17</v>
      </c>
      <c r="D6" s="9" t="s">
        <v>18</v>
      </c>
      <c r="E6" s="9">
        <v>1204</v>
      </c>
      <c r="F6" s="10">
        <v>4500000</v>
      </c>
      <c r="G6" s="10">
        <v>0</v>
      </c>
      <c r="H6" s="10">
        <v>0</v>
      </c>
      <c r="I6" s="10">
        <v>0</v>
      </c>
      <c r="J6" s="10">
        <v>0</v>
      </c>
      <c r="K6" s="11">
        <v>4500000</v>
      </c>
    </row>
    <row r="7" spans="1:11">
      <c r="A7" s="7">
        <v>4</v>
      </c>
      <c r="B7" s="8" t="s">
        <v>12</v>
      </c>
      <c r="C7" s="9" t="s">
        <v>19</v>
      </c>
      <c r="D7" s="9" t="s">
        <v>20</v>
      </c>
      <c r="E7" s="9">
        <v>1206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1">
        <v>0</v>
      </c>
    </row>
    <row r="8" spans="1:11">
      <c r="A8" s="7">
        <v>5</v>
      </c>
      <c r="B8" s="8" t="s">
        <v>12</v>
      </c>
      <c r="C8" s="9" t="s">
        <v>21</v>
      </c>
      <c r="D8" s="9" t="s">
        <v>22</v>
      </c>
      <c r="E8" s="9">
        <v>1208</v>
      </c>
      <c r="F8" s="10">
        <v>0</v>
      </c>
      <c r="G8" s="10">
        <v>3500000</v>
      </c>
      <c r="H8" s="10">
        <v>0</v>
      </c>
      <c r="I8" s="10">
        <v>0</v>
      </c>
      <c r="J8" s="10">
        <v>0</v>
      </c>
      <c r="K8" s="11">
        <v>3500000</v>
      </c>
    </row>
    <row r="9" spans="1:11">
      <c r="A9" s="7">
        <v>6</v>
      </c>
      <c r="B9" s="8" t="s">
        <v>12</v>
      </c>
      <c r="C9" s="9" t="s">
        <v>23</v>
      </c>
      <c r="D9" s="9" t="s">
        <v>24</v>
      </c>
      <c r="E9" s="9">
        <v>1210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</row>
    <row r="10" spans="1:11">
      <c r="A10" s="7">
        <v>7</v>
      </c>
      <c r="B10" s="8" t="s">
        <v>12</v>
      </c>
      <c r="C10" s="9" t="s">
        <v>25</v>
      </c>
      <c r="D10" s="9" t="s">
        <v>26</v>
      </c>
      <c r="E10" s="9">
        <v>1211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1">
        <v>0</v>
      </c>
    </row>
    <row r="11" spans="1:11">
      <c r="A11" s="7">
        <v>8</v>
      </c>
      <c r="B11" s="8" t="s">
        <v>27</v>
      </c>
      <c r="C11" s="9" t="s">
        <v>28</v>
      </c>
      <c r="D11" s="9" t="s">
        <v>29</v>
      </c>
      <c r="E11" s="9">
        <v>2101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1">
        <v>0</v>
      </c>
    </row>
    <row r="12" spans="1:11">
      <c r="A12" s="7">
        <v>9</v>
      </c>
      <c r="B12" s="8" t="s">
        <v>27</v>
      </c>
      <c r="C12" s="9" t="s">
        <v>30</v>
      </c>
      <c r="D12" s="9" t="s">
        <v>31</v>
      </c>
      <c r="E12" s="9">
        <v>2103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1">
        <v>0</v>
      </c>
    </row>
    <row r="13" spans="1:11">
      <c r="A13" s="7">
        <v>10</v>
      </c>
      <c r="B13" s="8" t="s">
        <v>27</v>
      </c>
      <c r="C13" s="9" t="s">
        <v>32</v>
      </c>
      <c r="D13" s="9" t="s">
        <v>33</v>
      </c>
      <c r="E13" s="9">
        <v>2201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1">
        <v>0</v>
      </c>
    </row>
    <row r="14" spans="1:11">
      <c r="A14" s="7">
        <v>11</v>
      </c>
      <c r="B14" s="8" t="s">
        <v>27</v>
      </c>
      <c r="C14" s="9" t="s">
        <v>34</v>
      </c>
      <c r="D14" s="9" t="s">
        <v>35</v>
      </c>
      <c r="E14" s="9">
        <v>2202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1">
        <v>0</v>
      </c>
    </row>
    <row r="15" spans="1:11">
      <c r="A15" s="7">
        <v>12</v>
      </c>
      <c r="B15" s="8" t="s">
        <v>27</v>
      </c>
      <c r="C15" s="9" t="s">
        <v>36</v>
      </c>
      <c r="D15" s="9" t="s">
        <v>37</v>
      </c>
      <c r="E15" s="9">
        <v>2203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1">
        <v>0</v>
      </c>
    </row>
    <row r="16" spans="1:11">
      <c r="A16" s="7">
        <v>13</v>
      </c>
      <c r="B16" s="8" t="s">
        <v>27</v>
      </c>
      <c r="C16" s="9" t="s">
        <v>38</v>
      </c>
      <c r="D16" s="9" t="s">
        <v>39</v>
      </c>
      <c r="E16" s="9">
        <v>2206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1">
        <v>0</v>
      </c>
    </row>
    <row r="17" spans="1:11">
      <c r="A17" s="7">
        <v>14</v>
      </c>
      <c r="B17" s="8" t="s">
        <v>27</v>
      </c>
      <c r="C17" s="9" t="s">
        <v>40</v>
      </c>
      <c r="D17" s="9" t="s">
        <v>41</v>
      </c>
      <c r="E17" s="9">
        <v>2301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1">
        <v>0</v>
      </c>
    </row>
    <row r="18" spans="1:11">
      <c r="A18" s="7">
        <v>15</v>
      </c>
      <c r="B18" s="8" t="s">
        <v>27</v>
      </c>
      <c r="C18" s="9" t="s">
        <v>42</v>
      </c>
      <c r="D18" s="9" t="s">
        <v>43</v>
      </c>
      <c r="E18" s="9">
        <v>2302</v>
      </c>
      <c r="F18" s="10">
        <v>1450000</v>
      </c>
      <c r="G18" s="10">
        <v>0</v>
      </c>
      <c r="H18" s="10">
        <v>0</v>
      </c>
      <c r="I18" s="10">
        <v>0</v>
      </c>
      <c r="J18" s="10">
        <v>0</v>
      </c>
      <c r="K18" s="11">
        <v>1450000</v>
      </c>
    </row>
    <row r="19" spans="1:11">
      <c r="A19" s="7">
        <v>16</v>
      </c>
      <c r="B19" s="8" t="s">
        <v>27</v>
      </c>
      <c r="C19" s="9" t="s">
        <v>44</v>
      </c>
      <c r="D19" s="9" t="s">
        <v>45</v>
      </c>
      <c r="E19" s="9">
        <v>2303</v>
      </c>
      <c r="F19" s="10">
        <v>0</v>
      </c>
      <c r="G19" s="10">
        <v>18750000</v>
      </c>
      <c r="H19" s="10">
        <v>5650000</v>
      </c>
      <c r="I19" s="10">
        <v>0</v>
      </c>
      <c r="J19" s="10">
        <v>0</v>
      </c>
      <c r="K19" s="11">
        <v>24400000</v>
      </c>
    </row>
    <row r="20" spans="1:11">
      <c r="A20" s="7">
        <v>17</v>
      </c>
      <c r="B20" s="8" t="s">
        <v>46</v>
      </c>
      <c r="C20" s="9" t="s">
        <v>47</v>
      </c>
      <c r="D20" s="9" t="s">
        <v>48</v>
      </c>
      <c r="E20" s="9">
        <v>3101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1">
        <v>0</v>
      </c>
    </row>
    <row r="21" spans="1:11" ht="15.75" customHeight="1">
      <c r="A21" s="7">
        <v>18</v>
      </c>
      <c r="B21" s="8" t="s">
        <v>46</v>
      </c>
      <c r="C21" s="9" t="s">
        <v>49</v>
      </c>
      <c r="D21" s="9" t="s">
        <v>50</v>
      </c>
      <c r="E21" s="9">
        <v>3102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1">
        <v>0</v>
      </c>
    </row>
    <row r="22" spans="1:11" ht="15.75" customHeight="1">
      <c r="A22" s="7">
        <v>19</v>
      </c>
      <c r="B22" s="8" t="s">
        <v>46</v>
      </c>
      <c r="C22" s="9" t="s">
        <v>51</v>
      </c>
      <c r="D22" s="9" t="s">
        <v>52</v>
      </c>
      <c r="E22" s="9">
        <v>3201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1">
        <v>0</v>
      </c>
    </row>
    <row r="23" spans="1:11" ht="15.75" customHeight="1">
      <c r="A23" s="7">
        <v>20</v>
      </c>
      <c r="B23" s="8" t="s">
        <v>46</v>
      </c>
      <c r="C23" s="9" t="s">
        <v>53</v>
      </c>
      <c r="D23" s="9" t="s">
        <v>54</v>
      </c>
      <c r="E23" s="9">
        <v>3202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1">
        <v>0</v>
      </c>
    </row>
    <row r="24" spans="1:11" ht="15.75" customHeight="1">
      <c r="A24" s="7">
        <v>21</v>
      </c>
      <c r="B24" s="8" t="s">
        <v>46</v>
      </c>
      <c r="C24" s="9" t="s">
        <v>55</v>
      </c>
      <c r="D24" s="9" t="s">
        <v>56</v>
      </c>
      <c r="E24" s="9">
        <v>3203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1">
        <v>0</v>
      </c>
    </row>
    <row r="25" spans="1:11" ht="15.75" customHeight="1">
      <c r="A25" s="7">
        <v>22</v>
      </c>
      <c r="B25" s="8" t="s">
        <v>46</v>
      </c>
      <c r="C25" s="9" t="s">
        <v>57</v>
      </c>
      <c r="D25" s="9" t="s">
        <v>58</v>
      </c>
      <c r="E25" s="9">
        <v>3301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1">
        <v>0</v>
      </c>
    </row>
    <row r="26" spans="1:11" ht="15.75" customHeight="1">
      <c r="A26" s="7">
        <v>23</v>
      </c>
      <c r="B26" s="8" t="s">
        <v>46</v>
      </c>
      <c r="C26" s="9" t="s">
        <v>59</v>
      </c>
      <c r="D26" s="9" t="s">
        <v>60</v>
      </c>
      <c r="E26" s="9">
        <v>3302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1">
        <v>0</v>
      </c>
    </row>
    <row r="27" spans="1:11" ht="15.75" customHeight="1">
      <c r="A27" s="7">
        <v>24</v>
      </c>
      <c r="B27" s="8" t="s">
        <v>46</v>
      </c>
      <c r="C27" s="9" t="s">
        <v>61</v>
      </c>
      <c r="D27" s="9" t="s">
        <v>62</v>
      </c>
      <c r="E27" s="9">
        <v>3303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1">
        <v>0</v>
      </c>
    </row>
    <row r="28" spans="1:11" ht="15.75" customHeight="1">
      <c r="A28" s="7">
        <v>25</v>
      </c>
      <c r="B28" s="8" t="s">
        <v>46</v>
      </c>
      <c r="C28" s="9" t="s">
        <v>63</v>
      </c>
      <c r="D28" s="9" t="s">
        <v>64</v>
      </c>
      <c r="E28" s="9">
        <v>3304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1">
        <v>0</v>
      </c>
    </row>
    <row r="29" spans="1:11" ht="15.75" customHeight="1">
      <c r="A29" s="7">
        <v>26</v>
      </c>
      <c r="B29" s="8" t="s">
        <v>65</v>
      </c>
      <c r="C29" s="9" t="s">
        <v>66</v>
      </c>
      <c r="D29" s="9" t="s">
        <v>67</v>
      </c>
      <c r="E29" s="9">
        <v>4101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1">
        <v>0</v>
      </c>
    </row>
    <row r="30" spans="1:11" ht="15.75" customHeight="1">
      <c r="A30" s="7">
        <v>27</v>
      </c>
      <c r="B30" s="8" t="s">
        <v>65</v>
      </c>
      <c r="C30" s="9" t="s">
        <v>68</v>
      </c>
      <c r="D30" s="9" t="s">
        <v>69</v>
      </c>
      <c r="E30" s="9">
        <v>4102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1">
        <v>0</v>
      </c>
    </row>
    <row r="31" spans="1:11" ht="15.75" customHeight="1">
      <c r="A31" s="7">
        <v>28</v>
      </c>
      <c r="B31" s="8" t="s">
        <v>65</v>
      </c>
      <c r="C31" s="9" t="s">
        <v>70</v>
      </c>
      <c r="D31" s="9" t="s">
        <v>71</v>
      </c>
      <c r="E31" s="9">
        <v>4103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1">
        <v>0</v>
      </c>
    </row>
    <row r="32" spans="1:11" ht="15.75" customHeight="1">
      <c r="A32" s="7">
        <v>29</v>
      </c>
      <c r="B32" s="8" t="s">
        <v>65</v>
      </c>
      <c r="C32" s="9" t="s">
        <v>72</v>
      </c>
      <c r="D32" s="9" t="s">
        <v>73</v>
      </c>
      <c r="E32" s="9">
        <v>4104</v>
      </c>
      <c r="F32" s="10">
        <v>5850000</v>
      </c>
      <c r="G32" s="10">
        <v>0</v>
      </c>
      <c r="H32" s="10">
        <v>0</v>
      </c>
      <c r="I32" s="10">
        <v>0</v>
      </c>
      <c r="J32" s="10">
        <v>0</v>
      </c>
      <c r="K32" s="11">
        <v>5850000</v>
      </c>
    </row>
    <row r="33" spans="1:11" ht="15.75" customHeight="1">
      <c r="A33" s="7">
        <v>30</v>
      </c>
      <c r="B33" s="8" t="s">
        <v>65</v>
      </c>
      <c r="C33" s="9" t="s">
        <v>74</v>
      </c>
      <c r="D33" s="9" t="s">
        <v>75</v>
      </c>
      <c r="E33" s="9">
        <v>4105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1">
        <v>0</v>
      </c>
    </row>
    <row r="34" spans="1:11" ht="15.75" customHeight="1">
      <c r="A34" s="7">
        <v>31</v>
      </c>
      <c r="B34" s="8" t="s">
        <v>65</v>
      </c>
      <c r="C34" s="9" t="s">
        <v>76</v>
      </c>
      <c r="D34" s="9" t="s">
        <v>77</v>
      </c>
      <c r="E34" s="9">
        <v>4106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1">
        <v>0</v>
      </c>
    </row>
    <row r="35" spans="1:11" ht="15.75" customHeight="1">
      <c r="A35" s="7">
        <v>32</v>
      </c>
      <c r="B35" s="8" t="s">
        <v>65</v>
      </c>
      <c r="C35" s="9" t="s">
        <v>78</v>
      </c>
      <c r="D35" s="9" t="s">
        <v>79</v>
      </c>
      <c r="E35" s="9">
        <v>4201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1">
        <v>0</v>
      </c>
    </row>
    <row r="36" spans="1:11" ht="15.75" customHeight="1">
      <c r="A36" s="7">
        <v>33</v>
      </c>
      <c r="B36" s="8" t="s">
        <v>65</v>
      </c>
      <c r="C36" s="9" t="s">
        <v>80</v>
      </c>
      <c r="D36" s="9" t="s">
        <v>81</v>
      </c>
      <c r="E36" s="9">
        <v>4203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1">
        <v>0</v>
      </c>
    </row>
    <row r="37" spans="1:11" ht="15.75" customHeight="1">
      <c r="A37" s="7">
        <v>34</v>
      </c>
      <c r="B37" s="8" t="s">
        <v>65</v>
      </c>
      <c r="C37" s="9" t="s">
        <v>82</v>
      </c>
      <c r="D37" s="9" t="s">
        <v>83</v>
      </c>
      <c r="E37" s="9">
        <v>4204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1">
        <v>0</v>
      </c>
    </row>
    <row r="38" spans="1:11" ht="15.75" customHeight="1">
      <c r="A38" s="7">
        <v>35</v>
      </c>
      <c r="B38" s="8" t="s">
        <v>65</v>
      </c>
      <c r="C38" s="9" t="s">
        <v>84</v>
      </c>
      <c r="D38" s="9" t="s">
        <v>85</v>
      </c>
      <c r="E38" s="9">
        <v>4205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1">
        <v>0</v>
      </c>
    </row>
    <row r="39" spans="1:11" ht="15.75" customHeight="1">
      <c r="A39" s="7">
        <v>36</v>
      </c>
      <c r="B39" s="8" t="s">
        <v>65</v>
      </c>
      <c r="C39" s="9" t="s">
        <v>86</v>
      </c>
      <c r="D39" s="9" t="s">
        <v>87</v>
      </c>
      <c r="E39" s="9">
        <v>4206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1">
        <v>0</v>
      </c>
    </row>
    <row r="40" spans="1:11" ht="15.75" customHeight="1">
      <c r="A40" s="7">
        <v>37</v>
      </c>
      <c r="B40" s="8" t="s">
        <v>65</v>
      </c>
      <c r="C40" s="9" t="s">
        <v>88</v>
      </c>
      <c r="D40" s="9" t="s">
        <v>89</v>
      </c>
      <c r="E40" s="9">
        <v>4301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1">
        <v>0</v>
      </c>
    </row>
    <row r="41" spans="1:11" ht="15.75" customHeight="1">
      <c r="A41" s="7">
        <v>38</v>
      </c>
      <c r="B41" s="8" t="s">
        <v>65</v>
      </c>
      <c r="C41" s="9" t="s">
        <v>90</v>
      </c>
      <c r="D41" s="9" t="s">
        <v>91</v>
      </c>
      <c r="E41" s="9">
        <v>4302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1">
        <v>0</v>
      </c>
    </row>
    <row r="42" spans="1:11" ht="15.75" customHeight="1">
      <c r="A42" s="7">
        <v>39</v>
      </c>
      <c r="B42" s="8" t="s">
        <v>65</v>
      </c>
      <c r="C42" s="9" t="s">
        <v>92</v>
      </c>
      <c r="D42" s="9" t="s">
        <v>93</v>
      </c>
      <c r="E42" s="9">
        <v>4303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1">
        <v>0</v>
      </c>
    </row>
    <row r="43" spans="1:11" ht="15.75" customHeight="1">
      <c r="A43" s="7">
        <v>40</v>
      </c>
      <c r="B43" s="8" t="s">
        <v>65</v>
      </c>
      <c r="C43" s="9" t="s">
        <v>94</v>
      </c>
      <c r="D43" s="9" t="s">
        <v>95</v>
      </c>
      <c r="E43" s="9">
        <v>4304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1">
        <v>0</v>
      </c>
    </row>
    <row r="44" spans="1:11" ht="15.75" customHeight="1">
      <c r="A44" s="7">
        <v>41</v>
      </c>
      <c r="B44" s="8" t="s">
        <v>96</v>
      </c>
      <c r="C44" s="9" t="s">
        <v>97</v>
      </c>
      <c r="D44" s="9" t="s">
        <v>98</v>
      </c>
      <c r="E44" s="9">
        <v>5101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1">
        <v>0</v>
      </c>
    </row>
    <row r="45" spans="1:11" ht="15.75" customHeight="1">
      <c r="A45" s="7">
        <v>42</v>
      </c>
      <c r="B45" s="8" t="s">
        <v>96</v>
      </c>
      <c r="C45" s="9" t="s">
        <v>99</v>
      </c>
      <c r="D45" s="9" t="s">
        <v>100</v>
      </c>
      <c r="E45" s="9">
        <v>5201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1">
        <v>0</v>
      </c>
    </row>
    <row r="46" spans="1:11" ht="15.75" customHeight="1">
      <c r="A46" s="7">
        <v>43</v>
      </c>
      <c r="B46" s="8" t="s">
        <v>96</v>
      </c>
      <c r="C46" s="9" t="s">
        <v>101</v>
      </c>
      <c r="D46" s="9" t="s">
        <v>102</v>
      </c>
      <c r="E46" s="9">
        <v>5202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1">
        <v>0</v>
      </c>
    </row>
    <row r="47" spans="1:11" ht="15.75" customHeight="1">
      <c r="A47" s="7">
        <v>44</v>
      </c>
      <c r="B47" s="8" t="s">
        <v>96</v>
      </c>
      <c r="C47" s="9" t="s">
        <v>103</v>
      </c>
      <c r="D47" s="9" t="s">
        <v>104</v>
      </c>
      <c r="E47" s="9">
        <v>5203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1">
        <v>0</v>
      </c>
    </row>
    <row r="48" spans="1:11" ht="15.75" customHeight="1">
      <c r="A48" s="7">
        <v>45</v>
      </c>
      <c r="B48" s="8" t="s">
        <v>96</v>
      </c>
      <c r="C48" s="9" t="s">
        <v>105</v>
      </c>
      <c r="D48" s="9" t="s">
        <v>106</v>
      </c>
      <c r="E48" s="9">
        <v>5204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1">
        <v>0</v>
      </c>
    </row>
    <row r="49" spans="1:11" ht="15.75" customHeight="1">
      <c r="A49" s="7">
        <v>46</v>
      </c>
      <c r="B49" s="8" t="s">
        <v>96</v>
      </c>
      <c r="C49" s="9" t="s">
        <v>107</v>
      </c>
      <c r="D49" s="9" t="s">
        <v>108</v>
      </c>
      <c r="E49" s="9">
        <v>5205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1">
        <v>0</v>
      </c>
    </row>
    <row r="50" spans="1:11" ht="15.75" customHeight="1">
      <c r="A50" s="7">
        <v>47</v>
      </c>
      <c r="B50" s="8" t="s">
        <v>96</v>
      </c>
      <c r="C50" s="9" t="s">
        <v>109</v>
      </c>
      <c r="D50" s="9" t="s">
        <v>110</v>
      </c>
      <c r="E50" s="9">
        <v>5301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1">
        <v>0</v>
      </c>
    </row>
    <row r="51" spans="1:11" ht="15.75" customHeight="1">
      <c r="A51" s="7">
        <v>48</v>
      </c>
      <c r="B51" s="8" t="s">
        <v>96</v>
      </c>
      <c r="C51" s="9" t="s">
        <v>111</v>
      </c>
      <c r="D51" s="9" t="s">
        <v>112</v>
      </c>
      <c r="E51" s="9">
        <v>5302</v>
      </c>
      <c r="F51" s="10">
        <v>837500000</v>
      </c>
      <c r="G51" s="10">
        <v>0</v>
      </c>
      <c r="H51" s="10">
        <v>0</v>
      </c>
      <c r="I51" s="10">
        <v>0</v>
      </c>
      <c r="J51" s="10">
        <v>0</v>
      </c>
      <c r="K51" s="11">
        <v>837500000</v>
      </c>
    </row>
    <row r="52" spans="1:11" ht="15.75" customHeight="1">
      <c r="A52" s="7">
        <v>49</v>
      </c>
      <c r="B52" s="8" t="s">
        <v>96</v>
      </c>
      <c r="C52" s="9" t="s">
        <v>113</v>
      </c>
      <c r="D52" s="9" t="s">
        <v>114</v>
      </c>
      <c r="E52" s="9">
        <v>5303</v>
      </c>
      <c r="F52" s="10">
        <v>27550000</v>
      </c>
      <c r="G52" s="10">
        <v>0</v>
      </c>
      <c r="H52" s="10">
        <v>0</v>
      </c>
      <c r="I52" s="10">
        <v>0</v>
      </c>
      <c r="J52" s="10">
        <v>0</v>
      </c>
      <c r="K52" s="11">
        <v>27550000</v>
      </c>
    </row>
    <row r="53" spans="1:11" ht="15.75" customHeight="1">
      <c r="A53" s="7">
        <v>50</v>
      </c>
      <c r="B53" s="8" t="s">
        <v>96</v>
      </c>
      <c r="C53" s="9" t="s">
        <v>115</v>
      </c>
      <c r="D53" s="9" t="s">
        <v>116</v>
      </c>
      <c r="E53" s="9">
        <v>5304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1">
        <v>0</v>
      </c>
    </row>
    <row r="54" spans="1:11" ht="15.75" customHeight="1">
      <c r="A54" s="7">
        <v>51</v>
      </c>
      <c r="B54" s="8" t="s">
        <v>96</v>
      </c>
      <c r="C54" s="9" t="s">
        <v>117</v>
      </c>
      <c r="D54" s="9" t="s">
        <v>118</v>
      </c>
      <c r="E54" s="9">
        <v>5305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1">
        <v>0</v>
      </c>
    </row>
    <row r="55" spans="1:11" ht="15.75" customHeight="1">
      <c r="A55" s="7">
        <v>52</v>
      </c>
      <c r="B55" s="8" t="s">
        <v>96</v>
      </c>
      <c r="C55" s="9" t="s">
        <v>119</v>
      </c>
      <c r="D55" s="9" t="s">
        <v>120</v>
      </c>
      <c r="E55" s="9">
        <v>5306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1">
        <v>0</v>
      </c>
    </row>
    <row r="56" spans="1:11" ht="15.75" customHeight="1">
      <c r="A56" s="7">
        <v>53</v>
      </c>
      <c r="B56" s="8" t="s">
        <v>96</v>
      </c>
      <c r="C56" s="9" t="s">
        <v>121</v>
      </c>
      <c r="D56" s="9" t="s">
        <v>122</v>
      </c>
      <c r="E56" s="9">
        <v>5307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1">
        <v>0</v>
      </c>
    </row>
    <row r="57" spans="1:11" ht="15.75" customHeight="1">
      <c r="A57" s="7">
        <v>54</v>
      </c>
      <c r="B57" s="8" t="s">
        <v>96</v>
      </c>
      <c r="C57" s="9" t="s">
        <v>123</v>
      </c>
      <c r="D57" s="9" t="s">
        <v>124</v>
      </c>
      <c r="E57" s="9">
        <v>5308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1">
        <v>0</v>
      </c>
    </row>
    <row r="58" spans="1:11" ht="15.75" customHeight="1">
      <c r="A58" s="7">
        <v>55</v>
      </c>
      <c r="B58" s="8" t="s">
        <v>96</v>
      </c>
      <c r="C58" s="9" t="s">
        <v>125</v>
      </c>
      <c r="D58" s="9" t="s">
        <v>126</v>
      </c>
      <c r="E58" s="9">
        <v>5309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1">
        <v>0</v>
      </c>
    </row>
    <row r="59" spans="1:11" ht="15.75" customHeight="1">
      <c r="A59" s="7">
        <v>56</v>
      </c>
      <c r="B59" s="8" t="s">
        <v>96</v>
      </c>
      <c r="C59" s="9" t="s">
        <v>127</v>
      </c>
      <c r="D59" s="9" t="s">
        <v>128</v>
      </c>
      <c r="E59" s="9">
        <v>5401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1">
        <v>0</v>
      </c>
    </row>
    <row r="60" spans="1:11" ht="15.75" customHeight="1">
      <c r="A60" s="7">
        <v>57</v>
      </c>
      <c r="B60" s="8" t="s">
        <v>96</v>
      </c>
      <c r="C60" s="9" t="s">
        <v>129</v>
      </c>
      <c r="D60" s="9" t="s">
        <v>130</v>
      </c>
      <c r="E60" s="9">
        <v>5402</v>
      </c>
      <c r="F60" s="10">
        <v>0</v>
      </c>
      <c r="G60" s="10">
        <v>19450000</v>
      </c>
      <c r="H60" s="10">
        <v>6000000</v>
      </c>
      <c r="I60" s="10">
        <v>0</v>
      </c>
      <c r="J60" s="10">
        <v>0</v>
      </c>
      <c r="K60" s="11">
        <v>25450000</v>
      </c>
    </row>
    <row r="61" spans="1:11" ht="15.75" customHeight="1">
      <c r="A61" s="7">
        <v>58</v>
      </c>
      <c r="B61" s="8" t="s">
        <v>96</v>
      </c>
      <c r="C61" s="9" t="s">
        <v>131</v>
      </c>
      <c r="D61" s="9" t="s">
        <v>132</v>
      </c>
      <c r="E61" s="9">
        <v>5403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1">
        <v>0</v>
      </c>
    </row>
    <row r="62" spans="1:11" ht="15.75" customHeight="1">
      <c r="A62" s="7">
        <v>59</v>
      </c>
      <c r="B62" s="8" t="s">
        <v>96</v>
      </c>
      <c r="C62" s="9" t="s">
        <v>133</v>
      </c>
      <c r="D62" s="9" t="s">
        <v>134</v>
      </c>
      <c r="E62" s="9">
        <v>5404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1">
        <v>0</v>
      </c>
    </row>
    <row r="63" spans="1:11" ht="15.75" customHeight="1">
      <c r="A63" s="7">
        <v>60</v>
      </c>
      <c r="B63" s="8" t="s">
        <v>96</v>
      </c>
      <c r="C63" s="9" t="s">
        <v>135</v>
      </c>
      <c r="D63" s="9" t="s">
        <v>136</v>
      </c>
      <c r="E63" s="9">
        <v>5405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1">
        <v>0</v>
      </c>
    </row>
    <row r="64" spans="1:11" ht="15.75" customHeight="1">
      <c r="A64" s="7">
        <v>61</v>
      </c>
      <c r="B64" s="8" t="s">
        <v>96</v>
      </c>
      <c r="C64" s="9" t="s">
        <v>137</v>
      </c>
      <c r="D64" s="9" t="s">
        <v>138</v>
      </c>
      <c r="E64" s="9">
        <v>5406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1">
        <v>0</v>
      </c>
    </row>
    <row r="65" spans="1:11" ht="15.75" customHeight="1">
      <c r="A65" s="7">
        <v>62</v>
      </c>
      <c r="B65" s="8" t="s">
        <v>96</v>
      </c>
      <c r="C65" s="9" t="s">
        <v>139</v>
      </c>
      <c r="D65" s="9" t="s">
        <v>140</v>
      </c>
      <c r="E65" s="9">
        <v>5501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1">
        <v>0</v>
      </c>
    </row>
    <row r="66" spans="1:11" ht="15.75" customHeight="1">
      <c r="A66" s="7">
        <v>63</v>
      </c>
      <c r="B66" s="8" t="s">
        <v>96</v>
      </c>
      <c r="C66" s="9" t="s">
        <v>141</v>
      </c>
      <c r="D66" s="9" t="s">
        <v>142</v>
      </c>
      <c r="E66" s="9">
        <v>5502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1">
        <v>0</v>
      </c>
    </row>
    <row r="67" spans="1:11" ht="15.75" customHeight="1">
      <c r="A67" s="7">
        <v>64</v>
      </c>
      <c r="B67" s="8" t="s">
        <v>96</v>
      </c>
      <c r="C67" s="9" t="s">
        <v>143</v>
      </c>
      <c r="D67" s="9" t="s">
        <v>144</v>
      </c>
      <c r="E67" s="9">
        <v>5503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1">
        <v>0</v>
      </c>
    </row>
    <row r="68" spans="1:11" ht="15.75" customHeight="1">
      <c r="A68" s="7">
        <v>65</v>
      </c>
      <c r="B68" s="8" t="s">
        <v>96</v>
      </c>
      <c r="C68" s="9" t="s">
        <v>145</v>
      </c>
      <c r="D68" s="9" t="s">
        <v>146</v>
      </c>
      <c r="E68" s="9">
        <v>5504</v>
      </c>
      <c r="F68" s="10">
        <v>14250000</v>
      </c>
      <c r="G68" s="10">
        <v>0</v>
      </c>
      <c r="H68" s="10">
        <v>0</v>
      </c>
      <c r="I68" s="10">
        <v>0</v>
      </c>
      <c r="J68" s="10">
        <v>0</v>
      </c>
      <c r="K68" s="11">
        <v>14250000</v>
      </c>
    </row>
    <row r="69" spans="1:11" ht="15.75" customHeight="1">
      <c r="A69" s="7">
        <v>66</v>
      </c>
      <c r="B69" s="8" t="s">
        <v>96</v>
      </c>
      <c r="C69" s="9" t="s">
        <v>147</v>
      </c>
      <c r="D69" s="9" t="s">
        <v>148</v>
      </c>
      <c r="E69" s="9">
        <v>5505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1">
        <v>0</v>
      </c>
    </row>
    <row r="70" spans="1:11" ht="15.75" customHeight="1">
      <c r="A70" s="7">
        <v>67</v>
      </c>
      <c r="B70" s="8" t="s">
        <v>96</v>
      </c>
      <c r="C70" s="9" t="s">
        <v>149</v>
      </c>
      <c r="D70" s="9" t="s">
        <v>150</v>
      </c>
      <c r="E70" s="9">
        <v>5506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1">
        <v>0</v>
      </c>
    </row>
    <row r="71" spans="1:11" ht="15.75" customHeight="1">
      <c r="A71" s="7">
        <v>68</v>
      </c>
      <c r="B71" s="8" t="s">
        <v>96</v>
      </c>
      <c r="C71" s="9" t="s">
        <v>151</v>
      </c>
      <c r="D71" s="9" t="s">
        <v>152</v>
      </c>
      <c r="E71" s="9">
        <v>5507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1">
        <v>0</v>
      </c>
    </row>
    <row r="72" spans="1:11" ht="15.75" customHeight="1">
      <c r="A72" s="7">
        <v>69</v>
      </c>
      <c r="B72" s="8" t="s">
        <v>96</v>
      </c>
      <c r="C72" s="9" t="s">
        <v>153</v>
      </c>
      <c r="D72" s="9" t="s">
        <v>154</v>
      </c>
      <c r="E72" s="9">
        <v>5601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1">
        <v>0</v>
      </c>
    </row>
    <row r="73" spans="1:11" ht="15.75" customHeight="1">
      <c r="A73" s="7">
        <v>70</v>
      </c>
      <c r="B73" s="8" t="s">
        <v>96</v>
      </c>
      <c r="C73" s="9" t="s">
        <v>155</v>
      </c>
      <c r="D73" s="9" t="s">
        <v>156</v>
      </c>
      <c r="E73" s="9">
        <v>5602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1">
        <v>0</v>
      </c>
    </row>
    <row r="74" spans="1:11" ht="15.75" customHeight="1">
      <c r="A74" s="7">
        <v>71</v>
      </c>
      <c r="B74" s="8" t="s">
        <v>96</v>
      </c>
      <c r="C74" s="9" t="s">
        <v>157</v>
      </c>
      <c r="D74" s="9" t="s">
        <v>158</v>
      </c>
      <c r="E74" s="9">
        <v>5603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1">
        <v>0</v>
      </c>
    </row>
    <row r="75" spans="1:11" ht="15.75" customHeight="1">
      <c r="A75" s="7">
        <v>72</v>
      </c>
      <c r="B75" s="8" t="s">
        <v>96</v>
      </c>
      <c r="C75" s="9" t="s">
        <v>159</v>
      </c>
      <c r="D75" s="9" t="s">
        <v>160</v>
      </c>
      <c r="E75" s="9">
        <v>5604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1">
        <v>0</v>
      </c>
    </row>
    <row r="76" spans="1:11" ht="15.75" customHeight="1">
      <c r="A76" s="7">
        <v>73</v>
      </c>
      <c r="B76" s="8" t="s">
        <v>96</v>
      </c>
      <c r="C76" s="9" t="s">
        <v>161</v>
      </c>
      <c r="D76" s="9" t="s">
        <v>162</v>
      </c>
      <c r="E76" s="9">
        <v>5605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1">
        <v>0</v>
      </c>
    </row>
    <row r="77" spans="1:11" ht="15.75" customHeight="1">
      <c r="A77" s="7">
        <v>74</v>
      </c>
      <c r="B77" s="8" t="s">
        <v>96</v>
      </c>
      <c r="C77" s="9" t="s">
        <v>163</v>
      </c>
      <c r="D77" s="9" t="s">
        <v>164</v>
      </c>
      <c r="E77" s="9">
        <v>5606</v>
      </c>
      <c r="F77" s="10">
        <v>9750000</v>
      </c>
      <c r="G77" s="10">
        <v>0</v>
      </c>
      <c r="H77" s="10">
        <v>0</v>
      </c>
      <c r="I77" s="10">
        <v>6150000</v>
      </c>
      <c r="J77" s="10">
        <v>0</v>
      </c>
      <c r="K77" s="11">
        <v>15900000</v>
      </c>
    </row>
    <row r="78" spans="1:11" ht="15.75" customHeight="1">
      <c r="A78" s="7">
        <v>75</v>
      </c>
      <c r="B78" s="8" t="s">
        <v>96</v>
      </c>
      <c r="C78" s="9" t="s">
        <v>165</v>
      </c>
      <c r="D78" s="9" t="s">
        <v>166</v>
      </c>
      <c r="E78" s="9">
        <v>5701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1">
        <v>0</v>
      </c>
    </row>
    <row r="79" spans="1:11" ht="15.75" customHeight="1">
      <c r="A79" s="7">
        <v>76</v>
      </c>
      <c r="B79" s="8" t="s">
        <v>96</v>
      </c>
      <c r="C79" s="9" t="s">
        <v>167</v>
      </c>
      <c r="D79" s="9" t="s">
        <v>168</v>
      </c>
      <c r="E79" s="9">
        <v>5702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1">
        <v>0</v>
      </c>
    </row>
    <row r="80" spans="1:11" ht="15.75" customHeight="1">
      <c r="A80" s="7">
        <v>77</v>
      </c>
      <c r="B80" s="8" t="s">
        <v>96</v>
      </c>
      <c r="C80" s="9" t="s">
        <v>169</v>
      </c>
      <c r="D80" s="9" t="s">
        <v>170</v>
      </c>
      <c r="E80" s="9">
        <v>5703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1">
        <v>0</v>
      </c>
    </row>
    <row r="81" spans="1:11" ht="15.75" customHeight="1">
      <c r="A81" s="7">
        <v>78</v>
      </c>
      <c r="B81" s="8" t="s">
        <v>96</v>
      </c>
      <c r="C81" s="9" t="s">
        <v>171</v>
      </c>
      <c r="D81" s="9" t="s">
        <v>172</v>
      </c>
      <c r="E81" s="9">
        <v>5704</v>
      </c>
      <c r="F81" s="10">
        <v>0</v>
      </c>
      <c r="G81" s="10">
        <v>650000</v>
      </c>
      <c r="H81" s="10">
        <v>0</v>
      </c>
      <c r="I81" s="10">
        <v>0</v>
      </c>
      <c r="J81" s="10">
        <v>0</v>
      </c>
      <c r="K81" s="11">
        <v>650000</v>
      </c>
    </row>
    <row r="82" spans="1:11" ht="15.75" customHeight="1">
      <c r="A82" s="7">
        <v>79</v>
      </c>
      <c r="B82" s="8" t="s">
        <v>173</v>
      </c>
      <c r="C82" s="9" t="s">
        <v>174</v>
      </c>
      <c r="D82" s="9" t="s">
        <v>175</v>
      </c>
      <c r="E82" s="9">
        <v>6101</v>
      </c>
      <c r="F82" s="10">
        <v>0</v>
      </c>
      <c r="G82" s="10">
        <v>2500000</v>
      </c>
      <c r="H82" s="10">
        <v>150000</v>
      </c>
      <c r="I82" s="10">
        <v>0</v>
      </c>
      <c r="J82" s="10">
        <v>300000</v>
      </c>
      <c r="K82" s="11">
        <v>2950000</v>
      </c>
    </row>
    <row r="83" spans="1:11" ht="15.75" customHeight="1">
      <c r="A83" s="7">
        <v>80</v>
      </c>
      <c r="B83" s="8" t="s">
        <v>173</v>
      </c>
      <c r="C83" s="9" t="s">
        <v>176</v>
      </c>
      <c r="D83" s="9" t="s">
        <v>177</v>
      </c>
      <c r="E83" s="9">
        <v>6102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1">
        <v>0</v>
      </c>
    </row>
    <row r="84" spans="1:11" ht="15.75" customHeight="1">
      <c r="A84" s="7">
        <v>81</v>
      </c>
      <c r="B84" s="8" t="s">
        <v>173</v>
      </c>
      <c r="C84" s="9" t="s">
        <v>178</v>
      </c>
      <c r="D84" s="9" t="s">
        <v>179</v>
      </c>
      <c r="E84" s="9">
        <v>6103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1">
        <v>0</v>
      </c>
    </row>
    <row r="85" spans="1:11" ht="15.75" customHeight="1">
      <c r="A85" s="7">
        <v>82</v>
      </c>
      <c r="B85" s="8" t="s">
        <v>173</v>
      </c>
      <c r="C85" s="9" t="s">
        <v>180</v>
      </c>
      <c r="D85" s="9" t="s">
        <v>181</v>
      </c>
      <c r="E85" s="9">
        <v>6104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1">
        <v>0</v>
      </c>
    </row>
    <row r="86" spans="1:11" ht="15.75" customHeight="1">
      <c r="A86" s="7">
        <v>83</v>
      </c>
      <c r="B86" s="8" t="s">
        <v>173</v>
      </c>
      <c r="C86" s="9" t="s">
        <v>182</v>
      </c>
      <c r="D86" s="9" t="s">
        <v>183</v>
      </c>
      <c r="E86" s="9">
        <v>6105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1">
        <v>0</v>
      </c>
    </row>
    <row r="87" spans="1:11" ht="15.75" customHeight="1">
      <c r="A87" s="7">
        <v>84</v>
      </c>
      <c r="B87" s="8" t="s">
        <v>173</v>
      </c>
      <c r="C87" s="9" t="s">
        <v>184</v>
      </c>
      <c r="D87" s="9" t="s">
        <v>185</v>
      </c>
      <c r="E87" s="9">
        <v>6106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1">
        <v>0</v>
      </c>
    </row>
    <row r="88" spans="1:11" ht="15.75" customHeight="1">
      <c r="A88" s="7">
        <v>85</v>
      </c>
      <c r="B88" s="8" t="s">
        <v>173</v>
      </c>
      <c r="C88" s="9" t="s">
        <v>186</v>
      </c>
      <c r="D88" s="9" t="s">
        <v>187</v>
      </c>
      <c r="E88" s="9">
        <v>6107</v>
      </c>
      <c r="F88" s="10">
        <v>7550000</v>
      </c>
      <c r="G88" s="10">
        <v>0</v>
      </c>
      <c r="H88" s="10">
        <v>0</v>
      </c>
      <c r="I88" s="10">
        <v>0</v>
      </c>
      <c r="J88" s="10">
        <v>0</v>
      </c>
      <c r="K88" s="11">
        <v>7550000</v>
      </c>
    </row>
    <row r="89" spans="1:11" ht="15.75" customHeight="1">
      <c r="A89" s="7">
        <v>86</v>
      </c>
      <c r="B89" s="8" t="s">
        <v>173</v>
      </c>
      <c r="C89" s="9" t="s">
        <v>188</v>
      </c>
      <c r="D89" s="9" t="s">
        <v>189</v>
      </c>
      <c r="E89" s="9">
        <v>6108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1">
        <v>0</v>
      </c>
    </row>
    <row r="90" spans="1:11" ht="15.75" customHeight="1">
      <c r="A90" s="7">
        <v>87</v>
      </c>
      <c r="B90" s="8" t="s">
        <v>173</v>
      </c>
      <c r="C90" s="9" t="s">
        <v>190</v>
      </c>
      <c r="D90" s="9" t="s">
        <v>191</v>
      </c>
      <c r="E90" s="9">
        <v>6109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1">
        <v>0</v>
      </c>
    </row>
    <row r="91" spans="1:11" ht="15.75" customHeight="1">
      <c r="A91" s="7">
        <v>88</v>
      </c>
      <c r="B91" s="8" t="s">
        <v>173</v>
      </c>
      <c r="C91" s="9" t="s">
        <v>192</v>
      </c>
      <c r="D91" s="9" t="s">
        <v>193</v>
      </c>
      <c r="E91" s="9">
        <v>6110</v>
      </c>
      <c r="F91" s="10">
        <v>250000</v>
      </c>
      <c r="G91" s="10">
        <v>0</v>
      </c>
      <c r="H91" s="10">
        <v>0</v>
      </c>
      <c r="I91" s="10">
        <v>0</v>
      </c>
      <c r="J91" s="10">
        <v>0</v>
      </c>
      <c r="K91" s="11">
        <v>250000</v>
      </c>
    </row>
    <row r="92" spans="1:11" ht="15.75" customHeight="1">
      <c r="A92" s="7">
        <v>89</v>
      </c>
      <c r="B92" s="8" t="s">
        <v>173</v>
      </c>
      <c r="C92" s="9" t="s">
        <v>194</v>
      </c>
      <c r="D92" s="9" t="s">
        <v>195</v>
      </c>
      <c r="E92" s="9">
        <v>6111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1">
        <v>0</v>
      </c>
    </row>
    <row r="93" spans="1:11" ht="15.75" customHeight="1">
      <c r="A93" s="7">
        <v>90</v>
      </c>
      <c r="B93" s="8" t="s">
        <v>173</v>
      </c>
      <c r="C93" s="9" t="s">
        <v>196</v>
      </c>
      <c r="D93" s="9" t="s">
        <v>197</v>
      </c>
      <c r="E93" s="9">
        <v>6112</v>
      </c>
      <c r="F93" s="10">
        <v>0</v>
      </c>
      <c r="G93" s="10">
        <v>50000</v>
      </c>
      <c r="H93" s="10">
        <v>0</v>
      </c>
      <c r="I93" s="10">
        <v>0</v>
      </c>
      <c r="J93" s="10">
        <v>0</v>
      </c>
      <c r="K93" s="11">
        <v>50000</v>
      </c>
    </row>
    <row r="94" spans="1:11" ht="15.75" customHeight="1">
      <c r="A94" s="7">
        <v>91</v>
      </c>
      <c r="B94" s="8" t="s">
        <v>173</v>
      </c>
      <c r="C94" s="9" t="s">
        <v>198</v>
      </c>
      <c r="D94" s="9" t="s">
        <v>199</v>
      </c>
      <c r="E94" s="9">
        <v>6113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1">
        <v>0</v>
      </c>
    </row>
    <row r="95" spans="1:11" ht="15.75" customHeight="1">
      <c r="A95" s="7">
        <v>92</v>
      </c>
      <c r="B95" s="8" t="s">
        <v>173</v>
      </c>
      <c r="C95" s="9" t="s">
        <v>200</v>
      </c>
      <c r="D95" s="9" t="s">
        <v>201</v>
      </c>
      <c r="E95" s="9">
        <v>6114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1">
        <v>0</v>
      </c>
    </row>
    <row r="96" spans="1:11" ht="15.75" customHeight="1">
      <c r="A96" s="7">
        <v>93</v>
      </c>
      <c r="B96" s="8" t="s">
        <v>173</v>
      </c>
      <c r="C96" s="9" t="s">
        <v>202</v>
      </c>
      <c r="D96" s="9" t="s">
        <v>203</v>
      </c>
      <c r="E96" s="9">
        <v>6115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1">
        <v>0</v>
      </c>
    </row>
    <row r="97" spans="1:11" ht="15.75" customHeight="1">
      <c r="A97" s="7">
        <v>94</v>
      </c>
      <c r="B97" s="8" t="s">
        <v>173</v>
      </c>
      <c r="C97" s="9" t="s">
        <v>204</v>
      </c>
      <c r="D97" s="9" t="s">
        <v>205</v>
      </c>
      <c r="E97" s="9">
        <v>6116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1">
        <v>0</v>
      </c>
    </row>
    <row r="98" spans="1:11" ht="15.75" customHeight="1">
      <c r="A98" s="7">
        <v>95</v>
      </c>
      <c r="B98" s="8" t="s">
        <v>173</v>
      </c>
      <c r="C98" s="9" t="s">
        <v>206</v>
      </c>
      <c r="D98" s="9" t="s">
        <v>207</v>
      </c>
      <c r="E98" s="9">
        <v>6117</v>
      </c>
      <c r="F98" s="10">
        <v>7100000</v>
      </c>
      <c r="G98" s="10">
        <v>0</v>
      </c>
      <c r="H98" s="10">
        <v>0</v>
      </c>
      <c r="I98" s="10">
        <v>0</v>
      </c>
      <c r="J98" s="10">
        <v>0</v>
      </c>
      <c r="K98" s="11">
        <v>7100000</v>
      </c>
    </row>
    <row r="99" spans="1:11" ht="15.75" customHeight="1">
      <c r="A99" s="7">
        <v>96</v>
      </c>
      <c r="B99" s="8" t="s">
        <v>173</v>
      </c>
      <c r="C99" s="9" t="s">
        <v>208</v>
      </c>
      <c r="D99" s="9" t="s">
        <v>209</v>
      </c>
      <c r="E99" s="9">
        <v>6201</v>
      </c>
      <c r="F99" s="10">
        <v>8800000</v>
      </c>
      <c r="G99" s="10">
        <v>0</v>
      </c>
      <c r="H99" s="10">
        <v>0</v>
      </c>
      <c r="I99" s="10">
        <v>0</v>
      </c>
      <c r="J99" s="10">
        <v>0</v>
      </c>
      <c r="K99" s="11">
        <v>8800000</v>
      </c>
    </row>
    <row r="100" spans="1:11" ht="15.75" customHeight="1">
      <c r="A100" s="7">
        <v>97</v>
      </c>
      <c r="B100" s="8" t="s">
        <v>173</v>
      </c>
      <c r="C100" s="9" t="s">
        <v>210</v>
      </c>
      <c r="D100" s="9" t="s">
        <v>211</v>
      </c>
      <c r="E100" s="9">
        <v>6202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1">
        <v>0</v>
      </c>
    </row>
    <row r="101" spans="1:11" ht="15.75" customHeight="1">
      <c r="A101" s="7">
        <v>98</v>
      </c>
      <c r="B101" s="8" t="s">
        <v>173</v>
      </c>
      <c r="C101" s="9" t="s">
        <v>212</v>
      </c>
      <c r="D101" s="9" t="s">
        <v>213</v>
      </c>
      <c r="E101" s="9">
        <v>6203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1">
        <v>0</v>
      </c>
    </row>
    <row r="102" spans="1:11" ht="15.75" customHeight="1">
      <c r="A102" s="7">
        <v>99</v>
      </c>
      <c r="B102" s="8" t="s">
        <v>173</v>
      </c>
      <c r="C102" s="9" t="s">
        <v>214</v>
      </c>
      <c r="D102" s="9" t="s">
        <v>215</v>
      </c>
      <c r="E102" s="9">
        <v>6204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1">
        <v>0</v>
      </c>
    </row>
    <row r="103" spans="1:11" ht="15.75" customHeight="1">
      <c r="A103" s="7">
        <v>100</v>
      </c>
      <c r="B103" s="8" t="s">
        <v>173</v>
      </c>
      <c r="C103" s="9" t="s">
        <v>216</v>
      </c>
      <c r="D103" s="9" t="s">
        <v>217</v>
      </c>
      <c r="E103" s="9">
        <v>6205</v>
      </c>
      <c r="F103" s="10">
        <v>8450000</v>
      </c>
      <c r="G103" s="10">
        <v>0</v>
      </c>
      <c r="H103" s="10">
        <v>0</v>
      </c>
      <c r="I103" s="10">
        <v>0</v>
      </c>
      <c r="J103" s="10">
        <v>0</v>
      </c>
      <c r="K103" s="11">
        <v>8450000</v>
      </c>
    </row>
    <row r="104" spans="1:11" ht="15.75" customHeight="1">
      <c r="A104" s="7">
        <v>101</v>
      </c>
      <c r="B104" s="8" t="s">
        <v>173</v>
      </c>
      <c r="C104" s="9" t="s">
        <v>218</v>
      </c>
      <c r="D104" s="9" t="s">
        <v>219</v>
      </c>
      <c r="E104" s="9">
        <v>6206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1">
        <v>0</v>
      </c>
    </row>
    <row r="105" spans="1:11" ht="15.75" customHeight="1">
      <c r="A105" s="7">
        <v>102</v>
      </c>
      <c r="B105" s="8" t="s">
        <v>173</v>
      </c>
      <c r="C105" s="9" t="s">
        <v>220</v>
      </c>
      <c r="D105" s="9" t="s">
        <v>221</v>
      </c>
      <c r="E105" s="9">
        <v>6207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1">
        <v>0</v>
      </c>
    </row>
    <row r="106" spans="1:11" ht="15.75" customHeight="1">
      <c r="A106" s="7">
        <v>103</v>
      </c>
      <c r="B106" s="8" t="s">
        <v>173</v>
      </c>
      <c r="C106" s="9" t="s">
        <v>222</v>
      </c>
      <c r="D106" s="9" t="s">
        <v>223</v>
      </c>
      <c r="E106" s="9">
        <v>6208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1">
        <v>0</v>
      </c>
    </row>
    <row r="107" spans="1:11" ht="15.75" customHeight="1">
      <c r="A107" s="7">
        <v>104</v>
      </c>
      <c r="B107" s="8" t="s">
        <v>173</v>
      </c>
      <c r="C107" s="9" t="s">
        <v>224</v>
      </c>
      <c r="D107" s="9" t="s">
        <v>225</v>
      </c>
      <c r="E107" s="9">
        <v>6209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1">
        <v>0</v>
      </c>
    </row>
    <row r="108" spans="1:11" ht="15.75" customHeight="1">
      <c r="A108" s="7">
        <v>105</v>
      </c>
      <c r="B108" s="8" t="s">
        <v>173</v>
      </c>
      <c r="C108" s="9" t="s">
        <v>226</v>
      </c>
      <c r="D108" s="9" t="s">
        <v>227</v>
      </c>
      <c r="E108" s="9">
        <v>6214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1">
        <v>0</v>
      </c>
    </row>
    <row r="109" spans="1:11" ht="15.75" customHeight="1">
      <c r="A109" s="7">
        <v>106</v>
      </c>
      <c r="B109" s="8" t="s">
        <v>173</v>
      </c>
      <c r="C109" s="9" t="s">
        <v>228</v>
      </c>
      <c r="D109" s="9" t="s">
        <v>229</v>
      </c>
      <c r="E109" s="9">
        <v>6301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1">
        <v>0</v>
      </c>
    </row>
    <row r="110" spans="1:11" ht="15.75" customHeight="1">
      <c r="A110" s="7">
        <v>107</v>
      </c>
      <c r="B110" s="8" t="s">
        <v>173</v>
      </c>
      <c r="C110" s="9" t="s">
        <v>230</v>
      </c>
      <c r="D110" s="9" t="s">
        <v>231</v>
      </c>
      <c r="E110" s="9">
        <v>6302</v>
      </c>
      <c r="F110" s="10">
        <v>0</v>
      </c>
      <c r="G110" s="10">
        <v>850000</v>
      </c>
      <c r="H110" s="10">
        <v>0</v>
      </c>
      <c r="I110" s="10">
        <v>0</v>
      </c>
      <c r="J110" s="10">
        <v>0</v>
      </c>
      <c r="K110" s="11">
        <v>850000</v>
      </c>
    </row>
    <row r="111" spans="1:11" ht="15.75" customHeight="1">
      <c r="A111" s="7">
        <v>108</v>
      </c>
      <c r="B111" s="8" t="s">
        <v>173</v>
      </c>
      <c r="C111" s="9" t="s">
        <v>232</v>
      </c>
      <c r="D111" s="9" t="s">
        <v>233</v>
      </c>
      <c r="E111" s="9">
        <v>6303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1">
        <v>0</v>
      </c>
    </row>
    <row r="112" spans="1:11" ht="15.75" customHeight="1">
      <c r="A112" s="7">
        <v>109</v>
      </c>
      <c r="B112" s="8" t="s">
        <v>173</v>
      </c>
      <c r="C112" s="9" t="s">
        <v>234</v>
      </c>
      <c r="D112" s="9" t="s">
        <v>235</v>
      </c>
      <c r="E112" s="9">
        <v>6304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1">
        <v>0</v>
      </c>
    </row>
    <row r="113" spans="1:11" ht="15.75" customHeight="1">
      <c r="A113" s="7">
        <v>110</v>
      </c>
      <c r="B113" s="8" t="s">
        <v>173</v>
      </c>
      <c r="C113" s="9" t="s">
        <v>236</v>
      </c>
      <c r="D113" s="9" t="s">
        <v>237</v>
      </c>
      <c r="E113" s="9">
        <v>6305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1">
        <v>0</v>
      </c>
    </row>
    <row r="114" spans="1:11" ht="15.75" customHeight="1">
      <c r="A114" s="7">
        <v>111</v>
      </c>
      <c r="B114" s="8" t="s">
        <v>173</v>
      </c>
      <c r="C114" s="9" t="s">
        <v>238</v>
      </c>
      <c r="D114" s="9" t="s">
        <v>239</v>
      </c>
      <c r="E114" s="9">
        <v>6306</v>
      </c>
      <c r="F114" s="10">
        <v>0</v>
      </c>
      <c r="G114" s="10">
        <v>100000</v>
      </c>
      <c r="H114" s="10">
        <v>0</v>
      </c>
      <c r="I114" s="10">
        <v>0</v>
      </c>
      <c r="J114" s="10">
        <v>0</v>
      </c>
      <c r="K114" s="11">
        <v>100000</v>
      </c>
    </row>
    <row r="115" spans="1:11" ht="15.75" customHeight="1">
      <c r="A115" s="7">
        <v>112</v>
      </c>
      <c r="B115" s="8" t="s">
        <v>240</v>
      </c>
      <c r="C115" s="9" t="s">
        <v>241</v>
      </c>
      <c r="D115" s="9" t="s">
        <v>242</v>
      </c>
      <c r="E115" s="9">
        <v>7101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1">
        <v>0</v>
      </c>
    </row>
    <row r="116" spans="1:11" ht="15.75" customHeight="1">
      <c r="A116" s="7">
        <v>113</v>
      </c>
      <c r="B116" s="8" t="s">
        <v>240</v>
      </c>
      <c r="C116" s="9" t="s">
        <v>243</v>
      </c>
      <c r="D116" s="9" t="s">
        <v>244</v>
      </c>
      <c r="E116" s="9">
        <v>7102</v>
      </c>
      <c r="F116" s="10">
        <v>8000000</v>
      </c>
      <c r="G116" s="10">
        <v>0</v>
      </c>
      <c r="H116" s="10">
        <v>0</v>
      </c>
      <c r="I116" s="10">
        <v>0</v>
      </c>
      <c r="J116" s="10">
        <v>0</v>
      </c>
      <c r="K116" s="11">
        <v>8000000</v>
      </c>
    </row>
    <row r="117" spans="1:11" ht="15.75" customHeight="1">
      <c r="A117" s="7">
        <v>114</v>
      </c>
      <c r="B117" s="8" t="s">
        <v>240</v>
      </c>
      <c r="C117" s="9" t="s">
        <v>245</v>
      </c>
      <c r="D117" s="9" t="s">
        <v>246</v>
      </c>
      <c r="E117" s="9">
        <v>7103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1">
        <v>0</v>
      </c>
    </row>
    <row r="118" spans="1:11" ht="15.75" customHeight="1">
      <c r="A118" s="7">
        <v>115</v>
      </c>
      <c r="B118" s="8" t="s">
        <v>240</v>
      </c>
      <c r="C118" s="9" t="s">
        <v>247</v>
      </c>
      <c r="D118" s="9" t="s">
        <v>248</v>
      </c>
      <c r="E118" s="9">
        <v>7104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1">
        <v>0</v>
      </c>
    </row>
    <row r="119" spans="1:11" ht="15.75" customHeight="1">
      <c r="A119" s="7">
        <v>116</v>
      </c>
      <c r="B119" s="8" t="s">
        <v>240</v>
      </c>
      <c r="C119" s="9" t="s">
        <v>249</v>
      </c>
      <c r="D119" s="9" t="s">
        <v>250</v>
      </c>
      <c r="E119" s="9">
        <v>7105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1">
        <v>0</v>
      </c>
    </row>
    <row r="120" spans="1:11" ht="15.75" customHeight="1">
      <c r="A120" s="7">
        <v>117</v>
      </c>
      <c r="B120" s="8" t="s">
        <v>240</v>
      </c>
      <c r="C120" s="9" t="s">
        <v>251</v>
      </c>
      <c r="D120" s="9" t="s">
        <v>252</v>
      </c>
      <c r="E120" s="9">
        <v>7106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1">
        <v>0</v>
      </c>
    </row>
    <row r="121" spans="1:11" ht="15.75" customHeight="1">
      <c r="A121" s="7">
        <v>118</v>
      </c>
      <c r="B121" s="8" t="s">
        <v>240</v>
      </c>
      <c r="C121" s="9" t="s">
        <v>253</v>
      </c>
      <c r="D121" s="9" t="s">
        <v>254</v>
      </c>
      <c r="E121" s="9">
        <v>7107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1">
        <v>0</v>
      </c>
    </row>
    <row r="122" spans="1:11" ht="15.75" customHeight="1">
      <c r="A122" s="7">
        <v>119</v>
      </c>
      <c r="B122" s="8" t="s">
        <v>240</v>
      </c>
      <c r="C122" s="9" t="s">
        <v>255</v>
      </c>
      <c r="D122" s="9" t="s">
        <v>256</v>
      </c>
      <c r="E122" s="9">
        <v>7108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1">
        <v>0</v>
      </c>
    </row>
    <row r="123" spans="1:11" ht="15.75" customHeight="1">
      <c r="A123" s="7">
        <v>120</v>
      </c>
      <c r="B123" s="8" t="s">
        <v>240</v>
      </c>
      <c r="C123" s="9" t="s">
        <v>257</v>
      </c>
      <c r="D123" s="9" t="s">
        <v>258</v>
      </c>
      <c r="E123" s="9">
        <v>7109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1">
        <v>0</v>
      </c>
    </row>
    <row r="124" spans="1:11" ht="15.75" customHeight="1">
      <c r="A124" s="7">
        <v>121</v>
      </c>
      <c r="B124" s="8" t="s">
        <v>240</v>
      </c>
      <c r="C124" s="9" t="s">
        <v>259</v>
      </c>
      <c r="D124" s="9" t="s">
        <v>260</v>
      </c>
      <c r="E124" s="9">
        <v>7201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1">
        <v>0</v>
      </c>
    </row>
    <row r="125" spans="1:11" ht="15.75" customHeight="1">
      <c r="A125" s="7">
        <v>122</v>
      </c>
      <c r="B125" s="8" t="s">
        <v>240</v>
      </c>
      <c r="C125" s="9" t="s">
        <v>261</v>
      </c>
      <c r="D125" s="9" t="s">
        <v>262</v>
      </c>
      <c r="E125" s="9">
        <v>7202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1">
        <v>0</v>
      </c>
    </row>
    <row r="126" spans="1:11" ht="15.75" customHeight="1">
      <c r="A126" s="7">
        <v>123</v>
      </c>
      <c r="B126" s="8" t="s">
        <v>240</v>
      </c>
      <c r="C126" s="9" t="s">
        <v>263</v>
      </c>
      <c r="D126" s="9" t="s">
        <v>264</v>
      </c>
      <c r="E126" s="9">
        <v>7203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1">
        <v>0</v>
      </c>
    </row>
    <row r="127" spans="1:11" ht="15.75" customHeight="1">
      <c r="A127" s="7">
        <v>124</v>
      </c>
      <c r="B127" s="8" t="s">
        <v>240</v>
      </c>
      <c r="C127" s="9" t="s">
        <v>265</v>
      </c>
      <c r="D127" s="9" t="s">
        <v>266</v>
      </c>
      <c r="E127" s="9">
        <v>7204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1">
        <v>0</v>
      </c>
    </row>
    <row r="128" spans="1:11" ht="15.75" customHeight="1">
      <c r="A128" s="7">
        <v>125</v>
      </c>
      <c r="B128" s="8" t="s">
        <v>240</v>
      </c>
      <c r="C128" s="9" t="s">
        <v>267</v>
      </c>
      <c r="D128" s="9" t="s">
        <v>268</v>
      </c>
      <c r="E128" s="9">
        <v>7205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1">
        <v>0</v>
      </c>
    </row>
    <row r="129" spans="1:11" ht="15.75" customHeight="1">
      <c r="A129" s="7">
        <v>126</v>
      </c>
      <c r="B129" s="8" t="s">
        <v>240</v>
      </c>
      <c r="C129" s="9" t="s">
        <v>269</v>
      </c>
      <c r="D129" s="9" t="s">
        <v>270</v>
      </c>
      <c r="E129" s="9">
        <v>7206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1">
        <v>0</v>
      </c>
    </row>
    <row r="130" spans="1:11" ht="15.75" customHeight="1">
      <c r="A130" s="7">
        <v>127</v>
      </c>
      <c r="B130" s="8" t="s">
        <v>240</v>
      </c>
      <c r="C130" s="9" t="s">
        <v>271</v>
      </c>
      <c r="D130" s="9" t="s">
        <v>272</v>
      </c>
      <c r="E130" s="9">
        <v>7207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1">
        <v>0</v>
      </c>
    </row>
    <row r="131" spans="1:11" ht="15.75" customHeight="1">
      <c r="A131" s="7">
        <v>128</v>
      </c>
      <c r="B131" s="8" t="s">
        <v>240</v>
      </c>
      <c r="C131" s="9" t="s">
        <v>273</v>
      </c>
      <c r="D131" s="9" t="s">
        <v>274</v>
      </c>
      <c r="E131" s="9">
        <v>7208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1">
        <v>0</v>
      </c>
    </row>
    <row r="132" spans="1:11" ht="15.75" customHeight="1">
      <c r="A132" s="7">
        <v>129</v>
      </c>
      <c r="B132" s="8" t="s">
        <v>240</v>
      </c>
      <c r="C132" s="9" t="s">
        <v>275</v>
      </c>
      <c r="D132" s="9" t="s">
        <v>276</v>
      </c>
      <c r="E132" s="9">
        <v>7209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1">
        <v>0</v>
      </c>
    </row>
    <row r="133" spans="1:11" ht="15.75" customHeight="1">
      <c r="A133" s="7">
        <v>130</v>
      </c>
      <c r="B133" s="8" t="s">
        <v>240</v>
      </c>
      <c r="C133" s="9" t="s">
        <v>277</v>
      </c>
      <c r="D133" s="9" t="s">
        <v>278</v>
      </c>
      <c r="E133" s="9">
        <v>7210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1">
        <v>0</v>
      </c>
    </row>
    <row r="134" spans="1:11" ht="15.75" customHeight="1">
      <c r="A134" s="7">
        <v>131</v>
      </c>
      <c r="B134" s="8" t="s">
        <v>240</v>
      </c>
      <c r="C134" s="9" t="s">
        <v>279</v>
      </c>
      <c r="D134" s="9" t="s">
        <v>280</v>
      </c>
      <c r="E134" s="9">
        <v>7301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1">
        <v>0</v>
      </c>
    </row>
    <row r="135" spans="1:11" ht="15.75" customHeight="1">
      <c r="A135" s="7">
        <v>132</v>
      </c>
      <c r="B135" s="8" t="s">
        <v>240</v>
      </c>
      <c r="C135" s="9" t="s">
        <v>281</v>
      </c>
      <c r="D135" s="9" t="s">
        <v>282</v>
      </c>
      <c r="E135" s="9">
        <v>7302</v>
      </c>
      <c r="F135" s="10">
        <v>5050000</v>
      </c>
      <c r="G135" s="10">
        <v>0</v>
      </c>
      <c r="H135" s="10">
        <v>0</v>
      </c>
      <c r="I135" s="10">
        <v>0</v>
      </c>
      <c r="J135" s="10">
        <v>0</v>
      </c>
      <c r="K135" s="11">
        <v>5050000</v>
      </c>
    </row>
    <row r="136" spans="1:11" ht="15.75" customHeight="1">
      <c r="A136" s="7">
        <v>133</v>
      </c>
      <c r="B136" s="8" t="s">
        <v>240</v>
      </c>
      <c r="C136" s="9" t="s">
        <v>283</v>
      </c>
      <c r="D136" s="9" t="s">
        <v>284</v>
      </c>
      <c r="E136" s="9">
        <v>7303</v>
      </c>
      <c r="F136" s="10">
        <v>5600000</v>
      </c>
      <c r="G136" s="10">
        <v>0</v>
      </c>
      <c r="H136" s="10">
        <v>0</v>
      </c>
      <c r="I136" s="10">
        <v>0</v>
      </c>
      <c r="J136" s="10">
        <v>0</v>
      </c>
      <c r="K136" s="11">
        <v>5600000</v>
      </c>
    </row>
    <row r="137" spans="1:11" ht="15.75" customHeight="1">
      <c r="A137" s="7">
        <v>134</v>
      </c>
      <c r="B137" s="8" t="s">
        <v>240</v>
      </c>
      <c r="C137" s="9" t="s">
        <v>285</v>
      </c>
      <c r="D137" s="9" t="s">
        <v>286</v>
      </c>
      <c r="E137" s="9">
        <v>7304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1">
        <v>0</v>
      </c>
    </row>
    <row r="138" spans="1:11" ht="15.75" customHeight="1">
      <c r="A138" s="7">
        <v>135</v>
      </c>
      <c r="B138" s="8" t="s">
        <v>240</v>
      </c>
      <c r="C138" s="9" t="s">
        <v>287</v>
      </c>
      <c r="D138" s="9" t="s">
        <v>288</v>
      </c>
      <c r="E138" s="9">
        <v>7305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1">
        <v>0</v>
      </c>
    </row>
    <row r="139" spans="1:11" ht="15.75" customHeight="1">
      <c r="A139" s="7">
        <v>136</v>
      </c>
      <c r="B139" s="8" t="s">
        <v>240</v>
      </c>
      <c r="C139" s="9" t="s">
        <v>289</v>
      </c>
      <c r="D139" s="9" t="s">
        <v>290</v>
      </c>
      <c r="E139" s="9">
        <v>7306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1">
        <v>0</v>
      </c>
    </row>
    <row r="140" spans="1:11" ht="15.75" customHeight="1">
      <c r="A140" s="7">
        <v>137</v>
      </c>
      <c r="B140" s="8" t="s">
        <v>240</v>
      </c>
      <c r="C140" s="9" t="s">
        <v>291</v>
      </c>
      <c r="D140" s="9" t="s">
        <v>292</v>
      </c>
      <c r="E140" s="9">
        <v>7309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1">
        <v>0</v>
      </c>
    </row>
    <row r="141" spans="1:11" ht="15.75" customHeight="1">
      <c r="A141" s="7">
        <v>138</v>
      </c>
      <c r="B141" s="8" t="s">
        <v>240</v>
      </c>
      <c r="C141" s="9" t="s">
        <v>293</v>
      </c>
      <c r="D141" s="9" t="s">
        <v>294</v>
      </c>
      <c r="E141" s="9">
        <v>7310</v>
      </c>
      <c r="F141" s="10">
        <v>0</v>
      </c>
      <c r="G141" s="10">
        <v>5250000</v>
      </c>
      <c r="H141" s="10">
        <v>0</v>
      </c>
      <c r="I141" s="10">
        <v>0</v>
      </c>
      <c r="J141" s="10">
        <v>0</v>
      </c>
      <c r="K141" s="11">
        <v>5250000</v>
      </c>
    </row>
    <row r="142" spans="1:11" ht="15.75" customHeight="1">
      <c r="A142" s="7">
        <v>139</v>
      </c>
      <c r="B142" s="8" t="s">
        <v>240</v>
      </c>
      <c r="C142" s="9" t="s">
        <v>295</v>
      </c>
      <c r="D142" s="9" t="s">
        <v>296</v>
      </c>
      <c r="E142" s="9">
        <v>7401</v>
      </c>
      <c r="F142" s="10">
        <v>8800000</v>
      </c>
      <c r="G142" s="10">
        <v>0</v>
      </c>
      <c r="H142" s="10">
        <v>0</v>
      </c>
      <c r="I142" s="10">
        <v>0</v>
      </c>
      <c r="J142" s="10">
        <v>0</v>
      </c>
      <c r="K142" s="11">
        <v>8800000</v>
      </c>
    </row>
    <row r="143" spans="1:11" ht="15.75" customHeight="1">
      <c r="A143" s="7">
        <v>140</v>
      </c>
      <c r="B143" s="8" t="s">
        <v>240</v>
      </c>
      <c r="C143" s="9" t="s">
        <v>297</v>
      </c>
      <c r="D143" s="9" t="s">
        <v>298</v>
      </c>
      <c r="E143" s="9">
        <v>7402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1">
        <v>0</v>
      </c>
    </row>
    <row r="144" spans="1:11" ht="15.75" customHeight="1">
      <c r="A144" s="7">
        <v>141</v>
      </c>
      <c r="B144" s="8" t="s">
        <v>240</v>
      </c>
      <c r="C144" s="9" t="s">
        <v>299</v>
      </c>
      <c r="D144" s="9" t="s">
        <v>300</v>
      </c>
      <c r="E144" s="9">
        <v>7403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1">
        <v>0</v>
      </c>
    </row>
    <row r="145" spans="1:11" ht="15.75" customHeight="1">
      <c r="A145" s="7">
        <v>142</v>
      </c>
      <c r="B145" s="8" t="s">
        <v>301</v>
      </c>
      <c r="C145" s="9" t="s">
        <v>302</v>
      </c>
      <c r="D145" s="9" t="s">
        <v>303</v>
      </c>
      <c r="E145" s="9">
        <v>8201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1">
        <v>0</v>
      </c>
    </row>
    <row r="146" spans="1:11" ht="15.75" customHeight="1">
      <c r="A146" s="7">
        <v>143</v>
      </c>
      <c r="B146" s="8" t="s">
        <v>301</v>
      </c>
      <c r="C146" s="9" t="s">
        <v>304</v>
      </c>
      <c r="D146" s="9" t="s">
        <v>305</v>
      </c>
      <c r="E146" s="9">
        <v>8202</v>
      </c>
      <c r="F146" s="10">
        <v>8600000</v>
      </c>
      <c r="G146" s="10">
        <v>0</v>
      </c>
      <c r="H146" s="10">
        <v>0</v>
      </c>
      <c r="I146" s="10">
        <v>0</v>
      </c>
      <c r="J146" s="10">
        <v>0</v>
      </c>
      <c r="K146" s="11">
        <v>8600000</v>
      </c>
    </row>
    <row r="147" spans="1:11" ht="15.75" customHeight="1">
      <c r="A147" s="7">
        <v>144</v>
      </c>
      <c r="B147" s="8" t="s">
        <v>301</v>
      </c>
      <c r="C147" s="9" t="s">
        <v>306</v>
      </c>
      <c r="D147" s="9" t="s">
        <v>307</v>
      </c>
      <c r="E147" s="9">
        <v>8203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1">
        <v>0</v>
      </c>
    </row>
    <row r="148" spans="1:11" ht="15.75" customHeight="1">
      <c r="A148" s="7">
        <v>145</v>
      </c>
      <c r="B148" s="8" t="s">
        <v>301</v>
      </c>
      <c r="C148" s="9" t="s">
        <v>308</v>
      </c>
      <c r="D148" s="9" t="s">
        <v>309</v>
      </c>
      <c r="E148" s="9">
        <v>8204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1">
        <v>0</v>
      </c>
    </row>
    <row r="149" spans="1:11" ht="15.75" customHeight="1">
      <c r="A149" s="7">
        <v>146</v>
      </c>
      <c r="B149" s="8" t="s">
        <v>301</v>
      </c>
      <c r="C149" s="9" t="s">
        <v>310</v>
      </c>
      <c r="D149" s="9" t="s">
        <v>311</v>
      </c>
      <c r="E149" s="9">
        <v>8205</v>
      </c>
      <c r="F149" s="10">
        <v>17250000</v>
      </c>
      <c r="G149" s="10">
        <v>0</v>
      </c>
      <c r="H149" s="10">
        <v>0</v>
      </c>
      <c r="I149" s="10">
        <v>0</v>
      </c>
      <c r="J149" s="10">
        <v>0</v>
      </c>
      <c r="K149" s="11">
        <v>17250000</v>
      </c>
    </row>
    <row r="150" spans="1:11" ht="15.75" customHeight="1">
      <c r="A150" s="7">
        <v>147</v>
      </c>
      <c r="B150" s="8" t="s">
        <v>301</v>
      </c>
      <c r="C150" s="9" t="s">
        <v>312</v>
      </c>
      <c r="D150" s="9" t="s">
        <v>313</v>
      </c>
      <c r="E150" s="9">
        <v>8206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1">
        <v>0</v>
      </c>
    </row>
    <row r="151" spans="1:11" ht="15.75" customHeight="1">
      <c r="A151" s="7">
        <v>148</v>
      </c>
      <c r="B151" s="8" t="s">
        <v>301</v>
      </c>
      <c r="C151" s="9" t="s">
        <v>314</v>
      </c>
      <c r="D151" s="9" t="s">
        <v>315</v>
      </c>
      <c r="E151" s="9">
        <v>8207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1">
        <v>0</v>
      </c>
    </row>
    <row r="152" spans="1:11" ht="15.75" customHeight="1">
      <c r="A152" s="7">
        <v>149</v>
      </c>
      <c r="B152" s="8" t="s">
        <v>301</v>
      </c>
      <c r="C152" s="9" t="s">
        <v>316</v>
      </c>
      <c r="D152" s="9" t="s">
        <v>317</v>
      </c>
      <c r="E152" s="9">
        <v>8208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1">
        <v>0</v>
      </c>
    </row>
    <row r="153" spans="1:11" ht="15.75" customHeight="1">
      <c r="A153" s="7">
        <v>150</v>
      </c>
      <c r="B153" s="8" t="s">
        <v>301</v>
      </c>
      <c r="C153" s="9" t="s">
        <v>318</v>
      </c>
      <c r="D153" s="9" t="s">
        <v>319</v>
      </c>
      <c r="E153" s="9">
        <v>8209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1">
        <v>0</v>
      </c>
    </row>
    <row r="154" spans="1:11" ht="15.75" customHeight="1">
      <c r="A154" s="7">
        <v>151</v>
      </c>
      <c r="B154" s="8" t="s">
        <v>301</v>
      </c>
      <c r="C154" s="9" t="s">
        <v>320</v>
      </c>
      <c r="D154" s="9" t="s">
        <v>321</v>
      </c>
      <c r="E154" s="9">
        <v>8210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1">
        <v>0</v>
      </c>
    </row>
    <row r="155" spans="1:11" ht="15.75" customHeight="1">
      <c r="A155" s="7">
        <v>152</v>
      </c>
      <c r="B155" s="8" t="s">
        <v>301</v>
      </c>
      <c r="C155" s="9" t="s">
        <v>322</v>
      </c>
      <c r="D155" s="9" t="s">
        <v>323</v>
      </c>
      <c r="E155" s="9">
        <v>8211</v>
      </c>
      <c r="F155" s="10">
        <v>12650000</v>
      </c>
      <c r="G155" s="10">
        <v>0</v>
      </c>
      <c r="H155" s="10">
        <v>0</v>
      </c>
      <c r="I155" s="10">
        <v>0</v>
      </c>
      <c r="J155" s="10">
        <v>0</v>
      </c>
      <c r="K155" s="11">
        <v>12650000</v>
      </c>
    </row>
    <row r="156" spans="1:11" ht="15.75" customHeight="1">
      <c r="A156" s="7">
        <v>153</v>
      </c>
      <c r="B156" s="8" t="s">
        <v>301</v>
      </c>
      <c r="C156" s="9" t="s">
        <v>324</v>
      </c>
      <c r="D156" s="9" t="s">
        <v>325</v>
      </c>
      <c r="E156" s="9">
        <v>8212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1">
        <v>0</v>
      </c>
    </row>
    <row r="157" spans="1:11" ht="15.75" customHeight="1">
      <c r="A157" s="7">
        <v>154</v>
      </c>
      <c r="B157" s="8" t="s">
        <v>301</v>
      </c>
      <c r="C157" s="9" t="s">
        <v>326</v>
      </c>
      <c r="D157" s="9" t="s">
        <v>327</v>
      </c>
      <c r="E157" s="9">
        <v>8301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1">
        <v>0</v>
      </c>
    </row>
    <row r="158" spans="1:11" ht="15.75" customHeight="1">
      <c r="A158" s="7">
        <v>155</v>
      </c>
      <c r="B158" s="8" t="s">
        <v>301</v>
      </c>
      <c r="C158" s="9" t="s">
        <v>328</v>
      </c>
      <c r="D158" s="9" t="s">
        <v>329</v>
      </c>
      <c r="E158" s="9">
        <v>8302</v>
      </c>
      <c r="F158" s="10">
        <v>8300000</v>
      </c>
      <c r="G158" s="10">
        <v>0</v>
      </c>
      <c r="H158" s="10">
        <v>50000</v>
      </c>
      <c r="I158" s="10">
        <v>0</v>
      </c>
      <c r="J158" s="10">
        <v>0</v>
      </c>
      <c r="K158" s="11">
        <v>8350000</v>
      </c>
    </row>
    <row r="159" spans="1:11" ht="15.75" customHeight="1">
      <c r="A159" s="7">
        <v>156</v>
      </c>
      <c r="B159" s="8" t="s">
        <v>301</v>
      </c>
      <c r="C159" s="9" t="s">
        <v>330</v>
      </c>
      <c r="D159" s="9" t="s">
        <v>331</v>
      </c>
      <c r="E159" s="9">
        <v>8303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1">
        <v>0</v>
      </c>
    </row>
    <row r="160" spans="1:11" ht="15.75" customHeight="1">
      <c r="A160" s="7">
        <v>157</v>
      </c>
      <c r="B160" s="8" t="s">
        <v>301</v>
      </c>
      <c r="C160" s="9" t="s">
        <v>332</v>
      </c>
      <c r="D160" s="9" t="s">
        <v>333</v>
      </c>
      <c r="E160" s="9">
        <v>8304</v>
      </c>
      <c r="F160" s="10">
        <v>6450000</v>
      </c>
      <c r="G160" s="10">
        <v>0</v>
      </c>
      <c r="H160" s="10">
        <v>0</v>
      </c>
      <c r="I160" s="10">
        <v>0</v>
      </c>
      <c r="J160" s="10">
        <v>0</v>
      </c>
      <c r="K160" s="11">
        <v>6450000</v>
      </c>
    </row>
    <row r="161" spans="1:11" ht="15.75" customHeight="1">
      <c r="A161" s="7">
        <v>158</v>
      </c>
      <c r="B161" s="8" t="s">
        <v>301</v>
      </c>
      <c r="C161" s="9" t="s">
        <v>334</v>
      </c>
      <c r="D161" s="9" t="s">
        <v>335</v>
      </c>
      <c r="E161" s="9">
        <v>8305</v>
      </c>
      <c r="F161" s="10">
        <v>0</v>
      </c>
      <c r="G161" s="10">
        <v>0</v>
      </c>
      <c r="H161" s="10">
        <v>0</v>
      </c>
      <c r="I161" s="10">
        <v>0</v>
      </c>
      <c r="J161" s="10">
        <v>2300000</v>
      </c>
      <c r="K161" s="11">
        <v>2300000</v>
      </c>
    </row>
    <row r="162" spans="1:11" ht="15.75" customHeight="1">
      <c r="A162" s="7">
        <v>159</v>
      </c>
      <c r="B162" s="8" t="s">
        <v>301</v>
      </c>
      <c r="C162" s="9" t="s">
        <v>336</v>
      </c>
      <c r="D162" s="9" t="s">
        <v>337</v>
      </c>
      <c r="E162" s="9">
        <v>8306</v>
      </c>
      <c r="F162" s="10">
        <v>4900000</v>
      </c>
      <c r="G162" s="10">
        <v>0</v>
      </c>
      <c r="H162" s="10">
        <v>0</v>
      </c>
      <c r="I162" s="10">
        <v>0</v>
      </c>
      <c r="J162" s="10">
        <v>0</v>
      </c>
      <c r="K162" s="11">
        <v>4900000</v>
      </c>
    </row>
    <row r="163" spans="1:11" ht="15.75" customHeight="1">
      <c r="A163" s="7">
        <v>160</v>
      </c>
      <c r="B163" s="8" t="s">
        <v>301</v>
      </c>
      <c r="C163" s="9" t="s">
        <v>338</v>
      </c>
      <c r="D163" s="9" t="s">
        <v>339</v>
      </c>
      <c r="E163" s="9">
        <v>8307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1">
        <v>0</v>
      </c>
    </row>
    <row r="164" spans="1:11" ht="15.75" customHeight="1">
      <c r="A164" s="7">
        <v>161</v>
      </c>
      <c r="B164" s="8" t="s">
        <v>301</v>
      </c>
      <c r="C164" s="9" t="s">
        <v>340</v>
      </c>
      <c r="D164" s="9" t="s">
        <v>341</v>
      </c>
      <c r="E164" s="9">
        <v>8401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1">
        <v>0</v>
      </c>
    </row>
    <row r="165" spans="1:11" ht="15.75" customHeight="1">
      <c r="A165" s="7">
        <v>162</v>
      </c>
      <c r="B165" s="8" t="s">
        <v>301</v>
      </c>
      <c r="C165" s="9" t="s">
        <v>342</v>
      </c>
      <c r="D165" s="9" t="s">
        <v>343</v>
      </c>
      <c r="E165" s="9">
        <v>8402</v>
      </c>
      <c r="F165" s="10">
        <v>5550000</v>
      </c>
      <c r="G165" s="10">
        <v>0</v>
      </c>
      <c r="H165" s="10">
        <v>0</v>
      </c>
      <c r="I165" s="10">
        <v>0</v>
      </c>
      <c r="J165" s="10">
        <v>0</v>
      </c>
      <c r="K165" s="11">
        <v>5550000</v>
      </c>
    </row>
    <row r="166" spans="1:11" ht="15.75" customHeight="1">
      <c r="A166" s="7">
        <v>163</v>
      </c>
      <c r="B166" s="8" t="s">
        <v>301</v>
      </c>
      <c r="C166" s="9" t="s">
        <v>344</v>
      </c>
      <c r="D166" s="9" t="s">
        <v>345</v>
      </c>
      <c r="E166" s="9">
        <v>8403</v>
      </c>
      <c r="F166" s="10">
        <v>4950000</v>
      </c>
      <c r="G166" s="10">
        <v>0</v>
      </c>
      <c r="H166" s="10">
        <v>0</v>
      </c>
      <c r="I166" s="10">
        <v>0</v>
      </c>
      <c r="J166" s="10">
        <v>0</v>
      </c>
      <c r="K166" s="11">
        <v>4950000</v>
      </c>
    </row>
    <row r="167" spans="1:11" ht="15.75" customHeight="1">
      <c r="A167" s="7">
        <v>164</v>
      </c>
      <c r="B167" s="8" t="s">
        <v>301</v>
      </c>
      <c r="C167" s="9" t="s">
        <v>346</v>
      </c>
      <c r="D167" s="9" t="s">
        <v>347</v>
      </c>
      <c r="E167" s="9">
        <v>8404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1">
        <v>0</v>
      </c>
    </row>
    <row r="168" spans="1:11" ht="15.75" customHeight="1">
      <c r="A168" s="7">
        <v>165</v>
      </c>
      <c r="B168" s="8" t="s">
        <v>301</v>
      </c>
      <c r="C168" s="9" t="s">
        <v>348</v>
      </c>
      <c r="D168" s="9" t="s">
        <v>349</v>
      </c>
      <c r="E168" s="9">
        <v>8405</v>
      </c>
      <c r="F168" s="10">
        <v>0</v>
      </c>
      <c r="G168" s="10">
        <v>0</v>
      </c>
      <c r="H168" s="10">
        <v>3000000</v>
      </c>
      <c r="I168" s="10">
        <v>0</v>
      </c>
      <c r="J168" s="10">
        <v>0</v>
      </c>
      <c r="K168" s="11">
        <v>3000000</v>
      </c>
    </row>
    <row r="169" spans="1:11" ht="15.75" customHeight="1">
      <c r="A169" s="7">
        <v>166</v>
      </c>
      <c r="B169" s="8" t="s">
        <v>301</v>
      </c>
      <c r="C169" s="9" t="s">
        <v>350</v>
      </c>
      <c r="D169" s="9" t="s">
        <v>351</v>
      </c>
      <c r="E169" s="9">
        <v>8406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1">
        <v>0</v>
      </c>
    </row>
    <row r="170" spans="1:11" ht="15.75" customHeight="1">
      <c r="A170" s="7">
        <v>167</v>
      </c>
      <c r="B170" s="8" t="s">
        <v>301</v>
      </c>
      <c r="C170" s="9" t="s">
        <v>352</v>
      </c>
      <c r="D170" s="9" t="s">
        <v>353</v>
      </c>
      <c r="E170" s="9">
        <v>8407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1">
        <v>0</v>
      </c>
    </row>
    <row r="171" spans="1:11" ht="15.75" customHeight="1">
      <c r="A171" s="7">
        <v>168</v>
      </c>
      <c r="B171" s="8" t="s">
        <v>301</v>
      </c>
      <c r="C171" s="9" t="s">
        <v>354</v>
      </c>
      <c r="D171" s="9" t="s">
        <v>355</v>
      </c>
      <c r="E171" s="9">
        <v>8408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1">
        <v>0</v>
      </c>
    </row>
    <row r="172" spans="1:11" ht="15.75" customHeight="1">
      <c r="A172" s="7">
        <v>169</v>
      </c>
      <c r="B172" s="8" t="s">
        <v>301</v>
      </c>
      <c r="C172" s="9" t="s">
        <v>356</v>
      </c>
      <c r="D172" s="9" t="s">
        <v>357</v>
      </c>
      <c r="E172" s="9">
        <v>8409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1">
        <v>0</v>
      </c>
    </row>
    <row r="173" spans="1:11" ht="15.75" customHeight="1">
      <c r="A173" s="7">
        <v>170</v>
      </c>
      <c r="B173" s="8" t="s">
        <v>301</v>
      </c>
      <c r="C173" s="9" t="s">
        <v>358</v>
      </c>
      <c r="D173" s="9" t="s">
        <v>359</v>
      </c>
      <c r="E173" s="9">
        <v>8410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1">
        <v>0</v>
      </c>
    </row>
    <row r="174" spans="1:11" ht="15.75" customHeight="1">
      <c r="A174" s="7">
        <v>171</v>
      </c>
      <c r="B174" s="8" t="s">
        <v>301</v>
      </c>
      <c r="C174" s="9" t="s">
        <v>360</v>
      </c>
      <c r="D174" s="9" t="s">
        <v>361</v>
      </c>
      <c r="E174" s="9">
        <v>8411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1">
        <v>0</v>
      </c>
    </row>
    <row r="175" spans="1:11" ht="15.75" customHeight="1">
      <c r="A175" s="7">
        <v>172</v>
      </c>
      <c r="B175" s="8" t="s">
        <v>301</v>
      </c>
      <c r="C175" s="9" t="s">
        <v>362</v>
      </c>
      <c r="D175" s="9" t="s">
        <v>363</v>
      </c>
      <c r="E175" s="9">
        <v>8412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1">
        <v>0</v>
      </c>
    </row>
    <row r="176" spans="1:11" ht="15.75" customHeight="1">
      <c r="A176" s="7">
        <v>173</v>
      </c>
      <c r="B176" s="8" t="s">
        <v>301</v>
      </c>
      <c r="C176" s="9" t="s">
        <v>364</v>
      </c>
      <c r="D176" s="9" t="s">
        <v>365</v>
      </c>
      <c r="E176" s="9">
        <v>8413</v>
      </c>
      <c r="F176" s="10">
        <v>3500000</v>
      </c>
      <c r="G176" s="10">
        <v>0</v>
      </c>
      <c r="H176" s="10">
        <v>0</v>
      </c>
      <c r="I176" s="10">
        <v>0</v>
      </c>
      <c r="J176" s="10">
        <v>0</v>
      </c>
      <c r="K176" s="11">
        <v>3500000</v>
      </c>
    </row>
    <row r="177" spans="1:11" ht="15.75" customHeight="1">
      <c r="A177" s="7">
        <v>174</v>
      </c>
      <c r="B177" s="8" t="s">
        <v>301</v>
      </c>
      <c r="C177" s="9" t="s">
        <v>366</v>
      </c>
      <c r="D177" s="9" t="s">
        <v>367</v>
      </c>
      <c r="E177" s="9">
        <v>8414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1">
        <v>0</v>
      </c>
    </row>
    <row r="178" spans="1:11" ht="15.75" customHeight="1">
      <c r="A178" s="7">
        <v>175</v>
      </c>
      <c r="B178" s="8" t="s">
        <v>368</v>
      </c>
      <c r="C178" s="9" t="s">
        <v>369</v>
      </c>
      <c r="D178" s="9" t="s">
        <v>370</v>
      </c>
      <c r="E178" s="9">
        <v>9101</v>
      </c>
      <c r="F178" s="10">
        <v>0</v>
      </c>
      <c r="G178" s="10">
        <v>0</v>
      </c>
      <c r="H178" s="10">
        <v>0</v>
      </c>
      <c r="I178" s="10">
        <v>0</v>
      </c>
      <c r="J178" s="10">
        <v>100000</v>
      </c>
      <c r="K178" s="11">
        <v>100000</v>
      </c>
    </row>
    <row r="179" spans="1:11" ht="15.75" customHeight="1">
      <c r="A179" s="7">
        <v>176</v>
      </c>
      <c r="B179" s="8" t="s">
        <v>368</v>
      </c>
      <c r="C179" s="9" t="s">
        <v>371</v>
      </c>
      <c r="D179" s="9" t="s">
        <v>372</v>
      </c>
      <c r="E179" s="9">
        <v>9102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1">
        <v>0</v>
      </c>
    </row>
    <row r="180" spans="1:11" ht="15.75" customHeight="1">
      <c r="A180" s="7">
        <v>177</v>
      </c>
      <c r="B180" s="8" t="s">
        <v>368</v>
      </c>
      <c r="C180" s="9" t="s">
        <v>373</v>
      </c>
      <c r="D180" s="9" t="s">
        <v>374</v>
      </c>
      <c r="E180" s="9">
        <v>9103</v>
      </c>
      <c r="F180" s="10">
        <v>4100000</v>
      </c>
      <c r="G180" s="10">
        <v>0</v>
      </c>
      <c r="H180" s="10">
        <v>0</v>
      </c>
      <c r="I180" s="10">
        <v>0</v>
      </c>
      <c r="J180" s="10">
        <v>0</v>
      </c>
      <c r="K180" s="11">
        <v>4100000</v>
      </c>
    </row>
    <row r="181" spans="1:11" ht="15.75" customHeight="1">
      <c r="A181" s="7">
        <v>178</v>
      </c>
      <c r="B181" s="8" t="s">
        <v>368</v>
      </c>
      <c r="C181" s="9" t="s">
        <v>375</v>
      </c>
      <c r="D181" s="9" t="s">
        <v>376</v>
      </c>
      <c r="E181" s="9">
        <v>9104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1">
        <v>0</v>
      </c>
    </row>
    <row r="182" spans="1:11" ht="15.75" customHeight="1">
      <c r="A182" s="7">
        <v>179</v>
      </c>
      <c r="B182" s="8" t="s">
        <v>368</v>
      </c>
      <c r="C182" s="9" t="s">
        <v>377</v>
      </c>
      <c r="D182" s="9" t="s">
        <v>378</v>
      </c>
      <c r="E182" s="9">
        <v>9105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1">
        <v>0</v>
      </c>
    </row>
    <row r="183" spans="1:11" ht="15.75" customHeight="1">
      <c r="A183" s="7">
        <v>180</v>
      </c>
      <c r="B183" s="8" t="s">
        <v>368</v>
      </c>
      <c r="C183" s="9" t="s">
        <v>379</v>
      </c>
      <c r="D183" s="9" t="s">
        <v>380</v>
      </c>
      <c r="E183" s="9">
        <v>9106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1">
        <v>0</v>
      </c>
    </row>
    <row r="184" spans="1:11" ht="15.75" customHeight="1">
      <c r="A184" s="7">
        <v>181</v>
      </c>
      <c r="B184" s="8" t="s">
        <v>368</v>
      </c>
      <c r="C184" s="9" t="s">
        <v>381</v>
      </c>
      <c r="D184" s="9" t="s">
        <v>382</v>
      </c>
      <c r="E184" s="9">
        <v>9107</v>
      </c>
      <c r="F184" s="10">
        <v>0</v>
      </c>
      <c r="G184" s="10">
        <v>8100000</v>
      </c>
      <c r="H184" s="10">
        <v>0</v>
      </c>
      <c r="I184" s="10">
        <v>0</v>
      </c>
      <c r="J184" s="10">
        <v>0</v>
      </c>
      <c r="K184" s="11">
        <v>8100000</v>
      </c>
    </row>
    <row r="185" spans="1:11" ht="15.75" customHeight="1">
      <c r="A185" s="7">
        <v>182</v>
      </c>
      <c r="B185" s="8" t="s">
        <v>368</v>
      </c>
      <c r="C185" s="9" t="s">
        <v>383</v>
      </c>
      <c r="D185" s="9" t="s">
        <v>384</v>
      </c>
      <c r="E185" s="9">
        <v>9108</v>
      </c>
      <c r="F185" s="10">
        <v>3800000</v>
      </c>
      <c r="G185" s="10">
        <v>0</v>
      </c>
      <c r="H185" s="10">
        <v>0</v>
      </c>
      <c r="I185" s="10">
        <v>0</v>
      </c>
      <c r="J185" s="10">
        <v>0</v>
      </c>
      <c r="K185" s="11">
        <v>3800000</v>
      </c>
    </row>
    <row r="186" spans="1:11" ht="15.75" customHeight="1">
      <c r="A186" s="7">
        <v>183</v>
      </c>
      <c r="B186" s="8" t="s">
        <v>368</v>
      </c>
      <c r="C186" s="9" t="s">
        <v>385</v>
      </c>
      <c r="D186" s="9" t="s">
        <v>386</v>
      </c>
      <c r="E186" s="9">
        <v>9109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1">
        <v>0</v>
      </c>
    </row>
    <row r="187" spans="1:11" ht="15.75" customHeight="1">
      <c r="A187" s="7">
        <v>184</v>
      </c>
      <c r="B187" s="8" t="s">
        <v>368</v>
      </c>
      <c r="C187" s="9" t="s">
        <v>387</v>
      </c>
      <c r="D187" s="9" t="s">
        <v>388</v>
      </c>
      <c r="E187" s="9">
        <v>9110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1">
        <v>0</v>
      </c>
    </row>
    <row r="188" spans="1:11" ht="15.75" customHeight="1">
      <c r="A188" s="7">
        <v>185</v>
      </c>
      <c r="B188" s="8" t="s">
        <v>368</v>
      </c>
      <c r="C188" s="9" t="s">
        <v>389</v>
      </c>
      <c r="D188" s="9" t="s">
        <v>390</v>
      </c>
      <c r="E188" s="9">
        <v>9111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1">
        <v>0</v>
      </c>
    </row>
    <row r="189" spans="1:11" ht="15.75" customHeight="1">
      <c r="A189" s="7">
        <v>186</v>
      </c>
      <c r="B189" s="8" t="s">
        <v>368</v>
      </c>
      <c r="C189" s="9" t="s">
        <v>391</v>
      </c>
      <c r="D189" s="9" t="s">
        <v>392</v>
      </c>
      <c r="E189" s="9">
        <v>9201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1">
        <v>0</v>
      </c>
    </row>
    <row r="190" spans="1:11" ht="15.75" customHeight="1">
      <c r="A190" s="7">
        <v>187</v>
      </c>
      <c r="B190" s="8" t="s">
        <v>368</v>
      </c>
      <c r="C190" s="9" t="s">
        <v>393</v>
      </c>
      <c r="D190" s="9" t="s">
        <v>394</v>
      </c>
      <c r="E190" s="9">
        <v>9202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1">
        <v>0</v>
      </c>
    </row>
    <row r="191" spans="1:11" ht="15.75" customHeight="1">
      <c r="A191" s="7">
        <v>188</v>
      </c>
      <c r="B191" s="8" t="s">
        <v>368</v>
      </c>
      <c r="C191" s="9" t="s">
        <v>395</v>
      </c>
      <c r="D191" s="9" t="s">
        <v>396</v>
      </c>
      <c r="E191" s="9">
        <v>9203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1">
        <v>0</v>
      </c>
    </row>
    <row r="192" spans="1:11" ht="15.75" customHeight="1">
      <c r="A192" s="7">
        <v>189</v>
      </c>
      <c r="B192" s="8" t="s">
        <v>368</v>
      </c>
      <c r="C192" s="9" t="s">
        <v>397</v>
      </c>
      <c r="D192" s="9" t="s">
        <v>398</v>
      </c>
      <c r="E192" s="9">
        <v>9204</v>
      </c>
      <c r="F192" s="10">
        <v>0</v>
      </c>
      <c r="G192" s="10">
        <v>0</v>
      </c>
      <c r="H192" s="10">
        <v>0</v>
      </c>
      <c r="I192" s="10">
        <v>0</v>
      </c>
      <c r="J192" s="10">
        <v>3800000</v>
      </c>
      <c r="K192" s="11">
        <v>3800000</v>
      </c>
    </row>
    <row r="193" spans="1:11" ht="15.75" customHeight="1">
      <c r="A193" s="7">
        <v>190</v>
      </c>
      <c r="B193" s="8" t="s">
        <v>368</v>
      </c>
      <c r="C193" s="9" t="s">
        <v>399</v>
      </c>
      <c r="D193" s="9" t="s">
        <v>400</v>
      </c>
      <c r="E193" s="9">
        <v>9205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1">
        <v>0</v>
      </c>
    </row>
    <row r="194" spans="1:11" ht="15.75" customHeight="1">
      <c r="A194" s="7">
        <v>191</v>
      </c>
      <c r="B194" s="8" t="s">
        <v>368</v>
      </c>
      <c r="C194" s="9" t="s">
        <v>401</v>
      </c>
      <c r="D194" s="9" t="s">
        <v>402</v>
      </c>
      <c r="E194" s="9">
        <v>9206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1">
        <v>0</v>
      </c>
    </row>
    <row r="195" spans="1:11" ht="15.75" customHeight="1">
      <c r="A195" s="7">
        <v>192</v>
      </c>
      <c r="B195" s="8" t="s">
        <v>368</v>
      </c>
      <c r="C195" s="9" t="s">
        <v>403</v>
      </c>
      <c r="D195" s="9" t="s">
        <v>404</v>
      </c>
      <c r="E195" s="9">
        <v>9207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1">
        <v>0</v>
      </c>
    </row>
    <row r="196" spans="1:11" ht="15.75" customHeight="1">
      <c r="A196" s="7">
        <v>193</v>
      </c>
      <c r="B196" s="8" t="s">
        <v>368</v>
      </c>
      <c r="C196" s="9" t="s">
        <v>405</v>
      </c>
      <c r="D196" s="9" t="s">
        <v>406</v>
      </c>
      <c r="E196" s="9">
        <v>9208</v>
      </c>
      <c r="F196" s="10">
        <v>8250000</v>
      </c>
      <c r="G196" s="10">
        <v>0</v>
      </c>
      <c r="H196" s="10">
        <v>0</v>
      </c>
      <c r="I196" s="10">
        <v>0</v>
      </c>
      <c r="J196" s="10">
        <v>0</v>
      </c>
      <c r="K196" s="11">
        <v>8250000</v>
      </c>
    </row>
    <row r="197" spans="1:11" ht="15.75" customHeight="1">
      <c r="A197" s="7">
        <v>194</v>
      </c>
      <c r="B197" s="8" t="s">
        <v>368</v>
      </c>
      <c r="C197" s="9" t="s">
        <v>407</v>
      </c>
      <c r="D197" s="9" t="s">
        <v>408</v>
      </c>
      <c r="E197" s="9">
        <v>9209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1">
        <v>0</v>
      </c>
    </row>
    <row r="198" spans="1:11" ht="15.75" customHeight="1">
      <c r="A198" s="7">
        <v>195</v>
      </c>
      <c r="B198" s="8" t="s">
        <v>368</v>
      </c>
      <c r="C198" s="9" t="s">
        <v>409</v>
      </c>
      <c r="D198" s="9" t="s">
        <v>410</v>
      </c>
      <c r="E198" s="9">
        <v>9210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1">
        <v>0</v>
      </c>
    </row>
    <row r="199" spans="1:11" ht="15.75" customHeight="1">
      <c r="A199" s="7">
        <v>196</v>
      </c>
      <c r="B199" s="8" t="s">
        <v>368</v>
      </c>
      <c r="C199" s="9" t="s">
        <v>411</v>
      </c>
      <c r="D199" s="9" t="s">
        <v>412</v>
      </c>
      <c r="E199" s="9">
        <v>9211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1">
        <v>0</v>
      </c>
    </row>
    <row r="200" spans="1:11" ht="15.75" customHeight="1">
      <c r="A200" s="7">
        <v>197</v>
      </c>
      <c r="B200" s="8" t="s">
        <v>368</v>
      </c>
      <c r="C200" s="9" t="s">
        <v>413</v>
      </c>
      <c r="D200" s="9" t="s">
        <v>414</v>
      </c>
      <c r="E200" s="9">
        <v>9212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1">
        <v>0</v>
      </c>
    </row>
    <row r="201" spans="1:11" ht="15.75" customHeight="1">
      <c r="A201" s="7">
        <v>198</v>
      </c>
      <c r="B201" s="8" t="s">
        <v>368</v>
      </c>
      <c r="C201" s="9" t="s">
        <v>415</v>
      </c>
      <c r="D201" s="9" t="s">
        <v>416</v>
      </c>
      <c r="E201" s="9">
        <v>9213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1">
        <v>0</v>
      </c>
    </row>
    <row r="202" spans="1:11" ht="15.75" customHeight="1">
      <c r="A202" s="7">
        <v>199</v>
      </c>
      <c r="B202" s="8" t="s">
        <v>368</v>
      </c>
      <c r="C202" s="9" t="s">
        <v>417</v>
      </c>
      <c r="D202" s="9" t="s">
        <v>418</v>
      </c>
      <c r="E202" s="9">
        <v>9214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1">
        <v>0</v>
      </c>
    </row>
    <row r="203" spans="1:11" ht="15.75" customHeight="1">
      <c r="A203" s="7">
        <v>200</v>
      </c>
      <c r="B203" s="8" t="s">
        <v>368</v>
      </c>
      <c r="C203" s="9" t="s">
        <v>419</v>
      </c>
      <c r="D203" s="9" t="s">
        <v>420</v>
      </c>
      <c r="E203" s="9">
        <v>9215</v>
      </c>
      <c r="F203" s="10">
        <v>14900000</v>
      </c>
      <c r="G203" s="10">
        <v>0</v>
      </c>
      <c r="H203" s="10">
        <v>0</v>
      </c>
      <c r="I203" s="10">
        <v>0</v>
      </c>
      <c r="J203" s="10">
        <v>0</v>
      </c>
      <c r="K203" s="11">
        <v>14900000</v>
      </c>
    </row>
    <row r="204" spans="1:11" ht="15.75" customHeight="1">
      <c r="A204" s="7">
        <v>201</v>
      </c>
      <c r="B204" s="8" t="s">
        <v>368</v>
      </c>
      <c r="C204" s="9" t="s">
        <v>421</v>
      </c>
      <c r="D204" s="9" t="s">
        <v>422</v>
      </c>
      <c r="E204" s="9">
        <v>9216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1">
        <v>0</v>
      </c>
    </row>
    <row r="205" spans="1:11" ht="15.75" customHeight="1">
      <c r="A205" s="7">
        <v>202</v>
      </c>
      <c r="B205" s="8" t="s">
        <v>368</v>
      </c>
      <c r="C205" s="9" t="s">
        <v>423</v>
      </c>
      <c r="D205" s="9" t="s">
        <v>424</v>
      </c>
      <c r="E205" s="9">
        <v>9217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1">
        <v>0</v>
      </c>
    </row>
    <row r="206" spans="1:11" ht="15.75" customHeight="1">
      <c r="A206" s="7">
        <v>203</v>
      </c>
      <c r="B206" s="8" t="s">
        <v>368</v>
      </c>
      <c r="C206" s="9" t="s">
        <v>425</v>
      </c>
      <c r="D206" s="9" t="s">
        <v>426</v>
      </c>
      <c r="E206" s="9">
        <v>9218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1">
        <v>0</v>
      </c>
    </row>
    <row r="207" spans="1:11" ht="15.75" customHeight="1">
      <c r="A207" s="7">
        <v>204</v>
      </c>
      <c r="B207" s="8" t="s">
        <v>368</v>
      </c>
      <c r="C207" s="9" t="s">
        <v>427</v>
      </c>
      <c r="D207" s="9" t="s">
        <v>428</v>
      </c>
      <c r="E207" s="9">
        <v>9219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1">
        <v>0</v>
      </c>
    </row>
    <row r="208" spans="1:11" ht="15.75" customHeight="1">
      <c r="A208" s="7">
        <v>205</v>
      </c>
      <c r="B208" s="8" t="s">
        <v>368</v>
      </c>
      <c r="C208" s="9" t="s">
        <v>429</v>
      </c>
      <c r="D208" s="9" t="s">
        <v>430</v>
      </c>
      <c r="E208" s="9">
        <v>9220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1">
        <v>0</v>
      </c>
    </row>
    <row r="209" spans="1:11" ht="15.75" customHeight="1">
      <c r="A209" s="7">
        <v>206</v>
      </c>
      <c r="B209" s="8" t="s">
        <v>368</v>
      </c>
      <c r="C209" s="9" t="s">
        <v>431</v>
      </c>
      <c r="D209" s="9" t="s">
        <v>432</v>
      </c>
      <c r="E209" s="9">
        <v>9221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1">
        <v>0</v>
      </c>
    </row>
    <row r="210" spans="1:11" ht="15.75" customHeight="1">
      <c r="A210" s="7">
        <v>207</v>
      </c>
      <c r="B210" s="8">
        <v>10</v>
      </c>
      <c r="C210" s="9" t="s">
        <v>433</v>
      </c>
      <c r="D210" s="9" t="s">
        <v>434</v>
      </c>
      <c r="E210" s="9">
        <v>10201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1">
        <v>0</v>
      </c>
    </row>
    <row r="211" spans="1:11" ht="15.75" customHeight="1">
      <c r="A211" s="7">
        <v>208</v>
      </c>
      <c r="B211" s="8">
        <v>10</v>
      </c>
      <c r="C211" s="9" t="s">
        <v>435</v>
      </c>
      <c r="D211" s="9" t="s">
        <v>436</v>
      </c>
      <c r="E211" s="9">
        <v>10202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1">
        <v>0</v>
      </c>
    </row>
    <row r="212" spans="1:11" ht="15.75" customHeight="1">
      <c r="A212" s="7">
        <v>209</v>
      </c>
      <c r="B212" s="8">
        <v>10</v>
      </c>
      <c r="C212" s="9" t="s">
        <v>437</v>
      </c>
      <c r="D212" s="9" t="s">
        <v>438</v>
      </c>
      <c r="E212" s="9">
        <v>10203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1">
        <v>0</v>
      </c>
    </row>
    <row r="213" spans="1:11" ht="15.75" customHeight="1">
      <c r="A213" s="7">
        <v>210</v>
      </c>
      <c r="B213" s="8">
        <v>10</v>
      </c>
      <c r="C213" s="9" t="s">
        <v>439</v>
      </c>
      <c r="D213" s="9" t="s">
        <v>440</v>
      </c>
      <c r="E213" s="9">
        <v>10204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1">
        <v>0</v>
      </c>
    </row>
    <row r="214" spans="1:11" ht="15.75" customHeight="1">
      <c r="A214" s="7">
        <v>211</v>
      </c>
      <c r="B214" s="8">
        <v>10</v>
      </c>
      <c r="C214" s="9" t="s">
        <v>441</v>
      </c>
      <c r="D214" s="9" t="s">
        <v>442</v>
      </c>
      <c r="E214" s="9">
        <v>10205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1">
        <v>0</v>
      </c>
    </row>
    <row r="215" spans="1:11" ht="15.75" customHeight="1">
      <c r="A215" s="7">
        <v>212</v>
      </c>
      <c r="B215" s="8">
        <v>10</v>
      </c>
      <c r="C215" s="9" t="s">
        <v>443</v>
      </c>
      <c r="D215" s="9" t="s">
        <v>444</v>
      </c>
      <c r="E215" s="9">
        <v>10206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1">
        <v>0</v>
      </c>
    </row>
    <row r="216" spans="1:11" ht="15.75" customHeight="1">
      <c r="A216" s="7">
        <v>213</v>
      </c>
      <c r="B216" s="8">
        <v>10</v>
      </c>
      <c r="C216" s="9" t="s">
        <v>445</v>
      </c>
      <c r="D216" s="9" t="s">
        <v>446</v>
      </c>
      <c r="E216" s="9">
        <v>10207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1">
        <v>0</v>
      </c>
    </row>
    <row r="217" spans="1:11" ht="15.75" customHeight="1">
      <c r="A217" s="7">
        <v>214</v>
      </c>
      <c r="B217" s="8">
        <v>10</v>
      </c>
      <c r="C217" s="9" t="s">
        <v>447</v>
      </c>
      <c r="D217" s="9" t="s">
        <v>448</v>
      </c>
      <c r="E217" s="9">
        <v>10301</v>
      </c>
      <c r="F217" s="10">
        <v>850000</v>
      </c>
      <c r="G217" s="10">
        <v>0</v>
      </c>
      <c r="H217" s="10">
        <v>0</v>
      </c>
      <c r="I217" s="10">
        <v>0</v>
      </c>
      <c r="J217" s="10">
        <v>0</v>
      </c>
      <c r="K217" s="11">
        <v>850000</v>
      </c>
    </row>
    <row r="218" spans="1:11" ht="15.75" customHeight="1">
      <c r="A218" s="7">
        <v>215</v>
      </c>
      <c r="B218" s="8">
        <v>10</v>
      </c>
      <c r="C218" s="9" t="s">
        <v>449</v>
      </c>
      <c r="D218" s="9" t="s">
        <v>450</v>
      </c>
      <c r="E218" s="9">
        <v>10302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1">
        <v>0</v>
      </c>
    </row>
    <row r="219" spans="1:11" ht="15.75" customHeight="1">
      <c r="A219" s="7">
        <v>216</v>
      </c>
      <c r="B219" s="8">
        <v>10</v>
      </c>
      <c r="C219" s="9" t="s">
        <v>451</v>
      </c>
      <c r="D219" s="9" t="s">
        <v>452</v>
      </c>
      <c r="E219" s="9">
        <v>10303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1">
        <v>0</v>
      </c>
    </row>
    <row r="220" spans="1:11" ht="15.75" customHeight="1">
      <c r="A220" s="7">
        <v>217</v>
      </c>
      <c r="B220" s="8">
        <v>10</v>
      </c>
      <c r="C220" s="9" t="s">
        <v>453</v>
      </c>
      <c r="D220" s="9" t="s">
        <v>454</v>
      </c>
      <c r="E220" s="9">
        <v>10304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1">
        <v>0</v>
      </c>
    </row>
    <row r="221" spans="1:11" ht="15.75" customHeight="1">
      <c r="A221" s="7">
        <v>218</v>
      </c>
      <c r="B221" s="8">
        <v>10</v>
      </c>
      <c r="C221" s="9" t="s">
        <v>455</v>
      </c>
      <c r="D221" s="9" t="s">
        <v>456</v>
      </c>
      <c r="E221" s="9">
        <v>10305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1">
        <v>0</v>
      </c>
    </row>
    <row r="222" spans="1:11" ht="15.75" customHeight="1">
      <c r="A222" s="7">
        <v>219</v>
      </c>
      <c r="B222" s="8">
        <v>10</v>
      </c>
      <c r="C222" s="9" t="s">
        <v>457</v>
      </c>
      <c r="D222" s="9" t="s">
        <v>458</v>
      </c>
      <c r="E222" s="9">
        <v>10306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1">
        <v>0</v>
      </c>
    </row>
    <row r="223" spans="1:11" ht="15.75" customHeight="1">
      <c r="A223" s="7">
        <v>220</v>
      </c>
      <c r="B223" s="8">
        <v>10</v>
      </c>
      <c r="C223" s="9" t="s">
        <v>459</v>
      </c>
      <c r="D223" s="9" t="s">
        <v>460</v>
      </c>
      <c r="E223" s="9">
        <v>10307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1">
        <v>0</v>
      </c>
    </row>
    <row r="224" spans="1:11" ht="15.75" customHeight="1">
      <c r="A224" s="7">
        <v>221</v>
      </c>
      <c r="B224" s="8">
        <v>10</v>
      </c>
      <c r="C224" s="9" t="s">
        <v>461</v>
      </c>
      <c r="D224" s="9" t="s">
        <v>462</v>
      </c>
      <c r="E224" s="9">
        <v>10308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1">
        <v>0</v>
      </c>
    </row>
    <row r="225" spans="1:11" ht="15.75" customHeight="1">
      <c r="A225" s="7">
        <v>222</v>
      </c>
      <c r="B225" s="8">
        <v>10</v>
      </c>
      <c r="C225" s="9" t="s">
        <v>463</v>
      </c>
      <c r="D225" s="9" t="s">
        <v>464</v>
      </c>
      <c r="E225" s="9">
        <v>10309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1">
        <v>0</v>
      </c>
    </row>
    <row r="226" spans="1:11" ht="15.75" customHeight="1">
      <c r="A226" s="7">
        <v>223</v>
      </c>
      <c r="B226" s="8">
        <v>10</v>
      </c>
      <c r="C226" s="9" t="s">
        <v>465</v>
      </c>
      <c r="D226" s="9" t="s">
        <v>466</v>
      </c>
      <c r="E226" s="9">
        <v>10401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1">
        <v>0</v>
      </c>
    </row>
    <row r="227" spans="1:11" ht="15.75" customHeight="1">
      <c r="A227" s="7">
        <v>224</v>
      </c>
      <c r="B227" s="8">
        <v>10</v>
      </c>
      <c r="C227" s="9" t="s">
        <v>467</v>
      </c>
      <c r="D227" s="9" t="s">
        <v>468</v>
      </c>
      <c r="E227" s="9">
        <v>10402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1">
        <v>0</v>
      </c>
    </row>
    <row r="228" spans="1:11" ht="15.75" customHeight="1">
      <c r="A228" s="7">
        <v>225</v>
      </c>
      <c r="B228" s="8">
        <v>10</v>
      </c>
      <c r="C228" s="9" t="s">
        <v>469</v>
      </c>
      <c r="D228" s="9" t="s">
        <v>470</v>
      </c>
      <c r="E228" s="9">
        <v>10403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1">
        <v>0</v>
      </c>
    </row>
    <row r="229" spans="1:11" ht="15.75" customHeight="1">
      <c r="A229" s="7">
        <v>226</v>
      </c>
      <c r="B229" s="8">
        <v>10</v>
      </c>
      <c r="C229" s="9" t="s">
        <v>471</v>
      </c>
      <c r="D229" s="9" t="s">
        <v>472</v>
      </c>
      <c r="E229" s="9">
        <v>10404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1">
        <v>0</v>
      </c>
    </row>
    <row r="230" spans="1:11" ht="15.75" customHeight="1">
      <c r="A230" s="7">
        <v>227</v>
      </c>
      <c r="B230" s="8">
        <v>10</v>
      </c>
      <c r="C230" s="9" t="s">
        <v>473</v>
      </c>
      <c r="D230" s="9" t="s">
        <v>474</v>
      </c>
      <c r="E230" s="9">
        <v>10405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1">
        <v>0</v>
      </c>
    </row>
    <row r="231" spans="1:11" ht="15.75" customHeight="1">
      <c r="A231" s="7">
        <v>228</v>
      </c>
      <c r="B231" s="8">
        <v>10</v>
      </c>
      <c r="C231" s="9" t="s">
        <v>475</v>
      </c>
      <c r="D231" s="9" t="s">
        <v>476</v>
      </c>
      <c r="E231" s="9">
        <v>10406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1">
        <v>0</v>
      </c>
    </row>
    <row r="232" spans="1:11" ht="15.75" customHeight="1">
      <c r="A232" s="7">
        <v>229</v>
      </c>
      <c r="B232" s="8">
        <v>10</v>
      </c>
      <c r="C232" s="9" t="s">
        <v>477</v>
      </c>
      <c r="D232" s="9" t="s">
        <v>478</v>
      </c>
      <c r="E232" s="9">
        <v>10407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1">
        <v>0</v>
      </c>
    </row>
    <row r="233" spans="1:11" ht="15.75" customHeight="1">
      <c r="A233" s="7">
        <v>230</v>
      </c>
      <c r="B233" s="8">
        <v>10</v>
      </c>
      <c r="C233" s="9" t="s">
        <v>479</v>
      </c>
      <c r="D233" s="9" t="s">
        <v>480</v>
      </c>
      <c r="E233" s="9">
        <v>10408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1">
        <v>0</v>
      </c>
    </row>
    <row r="234" spans="1:11" ht="15.75" customHeight="1">
      <c r="A234" s="7">
        <v>231</v>
      </c>
      <c r="B234" s="8">
        <v>10</v>
      </c>
      <c r="C234" s="9" t="s">
        <v>481</v>
      </c>
      <c r="D234" s="9" t="s">
        <v>482</v>
      </c>
      <c r="E234" s="9">
        <v>10410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1">
        <v>0</v>
      </c>
    </row>
    <row r="235" spans="1:11" ht="15.75" customHeight="1">
      <c r="A235" s="7">
        <v>232</v>
      </c>
      <c r="B235" s="8">
        <v>10</v>
      </c>
      <c r="C235" s="9" t="s">
        <v>483</v>
      </c>
      <c r="D235" s="9" t="s">
        <v>484</v>
      </c>
      <c r="E235" s="9">
        <v>10415</v>
      </c>
      <c r="F235" s="10">
        <v>4000000</v>
      </c>
      <c r="G235" s="10">
        <v>100000</v>
      </c>
      <c r="H235" s="10">
        <v>200000</v>
      </c>
      <c r="I235" s="10">
        <v>0</v>
      </c>
      <c r="J235" s="10">
        <v>0</v>
      </c>
      <c r="K235" s="11">
        <v>4300000</v>
      </c>
    </row>
    <row r="236" spans="1:11" ht="15.75" customHeight="1">
      <c r="A236" s="7">
        <v>233</v>
      </c>
      <c r="B236" s="8">
        <v>10</v>
      </c>
      <c r="C236" s="9" t="s">
        <v>485</v>
      </c>
      <c r="D236" s="9" t="s">
        <v>486</v>
      </c>
      <c r="E236" s="9">
        <v>10501</v>
      </c>
      <c r="F236" s="10">
        <v>3150000</v>
      </c>
      <c r="G236" s="10">
        <v>0</v>
      </c>
      <c r="H236" s="10">
        <v>0</v>
      </c>
      <c r="I236" s="10">
        <v>0</v>
      </c>
      <c r="J236" s="10">
        <v>0</v>
      </c>
      <c r="K236" s="11">
        <v>3150000</v>
      </c>
    </row>
    <row r="237" spans="1:11" ht="15.75" customHeight="1">
      <c r="A237" s="7">
        <v>234</v>
      </c>
      <c r="B237" s="8">
        <v>10</v>
      </c>
      <c r="C237" s="9" t="s">
        <v>487</v>
      </c>
      <c r="D237" s="9" t="s">
        <v>488</v>
      </c>
      <c r="E237" s="9">
        <v>10502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1">
        <v>0</v>
      </c>
    </row>
    <row r="238" spans="1:11" ht="15.75" customHeight="1">
      <c r="A238" s="7">
        <v>235</v>
      </c>
      <c r="B238" s="8">
        <v>10</v>
      </c>
      <c r="C238" s="9" t="s">
        <v>489</v>
      </c>
      <c r="D238" s="9" t="s">
        <v>490</v>
      </c>
      <c r="E238" s="9">
        <v>10503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1">
        <v>0</v>
      </c>
    </row>
    <row r="239" spans="1:11" ht="15.75" customHeight="1">
      <c r="A239" s="7">
        <v>236</v>
      </c>
      <c r="B239" s="8">
        <v>10</v>
      </c>
      <c r="C239" s="9" t="s">
        <v>491</v>
      </c>
      <c r="D239" s="9" t="s">
        <v>492</v>
      </c>
      <c r="E239" s="9">
        <v>10504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1">
        <v>0</v>
      </c>
    </row>
    <row r="240" spans="1:11" ht="15.75" customHeight="1">
      <c r="A240" s="7">
        <v>237</v>
      </c>
      <c r="B240" s="8">
        <v>11</v>
      </c>
      <c r="C240" s="9" t="s">
        <v>493</v>
      </c>
      <c r="D240" s="9" t="s">
        <v>494</v>
      </c>
      <c r="E240" s="9">
        <v>11101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1">
        <v>0</v>
      </c>
    </row>
    <row r="241" spans="1:11" ht="15.75" customHeight="1">
      <c r="A241" s="7">
        <v>238</v>
      </c>
      <c r="B241" s="8">
        <v>11</v>
      </c>
      <c r="C241" s="9" t="s">
        <v>495</v>
      </c>
      <c r="D241" s="9" t="s">
        <v>496</v>
      </c>
      <c r="E241" s="9">
        <v>11102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1">
        <v>0</v>
      </c>
    </row>
    <row r="242" spans="1:11" ht="15.75" customHeight="1">
      <c r="A242" s="7">
        <v>239</v>
      </c>
      <c r="B242" s="8">
        <v>11</v>
      </c>
      <c r="C242" s="9" t="s">
        <v>497</v>
      </c>
      <c r="D242" s="9" t="s">
        <v>498</v>
      </c>
      <c r="E242" s="9">
        <v>11104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1">
        <v>0</v>
      </c>
    </row>
    <row r="243" spans="1:11" ht="15.75" customHeight="1">
      <c r="A243" s="7">
        <v>240</v>
      </c>
      <c r="B243" s="8">
        <v>11</v>
      </c>
      <c r="C243" s="9" t="s">
        <v>499</v>
      </c>
      <c r="D243" s="9" t="s">
        <v>500</v>
      </c>
      <c r="E243" s="9">
        <v>11201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1">
        <v>0</v>
      </c>
    </row>
    <row r="244" spans="1:11" ht="15.75" customHeight="1">
      <c r="A244" s="7">
        <v>241</v>
      </c>
      <c r="B244" s="8">
        <v>11</v>
      </c>
      <c r="C244" s="9" t="s">
        <v>501</v>
      </c>
      <c r="D244" s="9" t="s">
        <v>502</v>
      </c>
      <c r="E244" s="9">
        <v>11203</v>
      </c>
      <c r="F244" s="10">
        <v>0</v>
      </c>
      <c r="G244" s="10">
        <v>0</v>
      </c>
      <c r="H244" s="10">
        <v>0</v>
      </c>
      <c r="I244" s="10">
        <v>0</v>
      </c>
      <c r="J244" s="10">
        <v>0</v>
      </c>
      <c r="K244" s="11">
        <v>0</v>
      </c>
    </row>
    <row r="245" spans="1:11" ht="15.75" customHeight="1">
      <c r="A245" s="7">
        <v>242</v>
      </c>
      <c r="B245" s="8">
        <v>11</v>
      </c>
      <c r="C245" s="9" t="s">
        <v>503</v>
      </c>
      <c r="D245" s="9" t="s">
        <v>504</v>
      </c>
      <c r="E245" s="9">
        <v>11301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1">
        <v>0</v>
      </c>
    </row>
    <row r="246" spans="1:11" ht="15.75" customHeight="1">
      <c r="A246" s="7">
        <v>243</v>
      </c>
      <c r="B246" s="8">
        <v>11</v>
      </c>
      <c r="C246" s="9" t="s">
        <v>505</v>
      </c>
      <c r="D246" s="9" t="s">
        <v>506</v>
      </c>
      <c r="E246" s="9">
        <v>11302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1">
        <v>0</v>
      </c>
    </row>
    <row r="247" spans="1:11" ht="15.75" customHeight="1">
      <c r="A247" s="7">
        <v>244</v>
      </c>
      <c r="B247" s="8">
        <v>11</v>
      </c>
      <c r="C247" s="9" t="s">
        <v>507</v>
      </c>
      <c r="D247" s="9" t="s">
        <v>508</v>
      </c>
      <c r="E247" s="9">
        <v>11303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1">
        <v>0</v>
      </c>
    </row>
    <row r="248" spans="1:11" ht="15.75" customHeight="1">
      <c r="A248" s="7">
        <v>245</v>
      </c>
      <c r="B248" s="8">
        <v>11</v>
      </c>
      <c r="C248" s="9" t="s">
        <v>509</v>
      </c>
      <c r="D248" s="9" t="s">
        <v>510</v>
      </c>
      <c r="E248" s="9">
        <v>11401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1">
        <v>0</v>
      </c>
    </row>
    <row r="249" spans="1:11" ht="15.75" customHeight="1">
      <c r="A249" s="7">
        <v>246</v>
      </c>
      <c r="B249" s="8">
        <v>11</v>
      </c>
      <c r="C249" s="9" t="s">
        <v>511</v>
      </c>
      <c r="D249" s="9" t="s">
        <v>512</v>
      </c>
      <c r="E249" s="9">
        <v>11402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1">
        <v>0</v>
      </c>
    </row>
    <row r="250" spans="1:11" ht="15.75" customHeight="1">
      <c r="A250" s="7">
        <v>247</v>
      </c>
      <c r="B250" s="8">
        <v>12</v>
      </c>
      <c r="C250" s="9" t="s">
        <v>513</v>
      </c>
      <c r="D250" s="9" t="s">
        <v>514</v>
      </c>
      <c r="E250" s="9">
        <v>12101</v>
      </c>
      <c r="F250" s="10">
        <v>0</v>
      </c>
      <c r="G250" s="10">
        <v>0</v>
      </c>
      <c r="H250" s="10">
        <v>200000</v>
      </c>
      <c r="I250" s="10">
        <v>0</v>
      </c>
      <c r="J250" s="10">
        <v>0</v>
      </c>
      <c r="K250" s="11">
        <v>200000</v>
      </c>
    </row>
    <row r="251" spans="1:11" ht="15.75" customHeight="1">
      <c r="A251" s="7">
        <v>248</v>
      </c>
      <c r="B251" s="8">
        <v>12</v>
      </c>
      <c r="C251" s="9" t="s">
        <v>515</v>
      </c>
      <c r="D251" s="9" t="s">
        <v>516</v>
      </c>
      <c r="E251" s="9">
        <v>12103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1">
        <v>0</v>
      </c>
    </row>
    <row r="252" spans="1:11" ht="15.75" customHeight="1">
      <c r="A252" s="7">
        <v>249</v>
      </c>
      <c r="B252" s="8">
        <v>12</v>
      </c>
      <c r="C252" s="9" t="s">
        <v>517</v>
      </c>
      <c r="D252" s="9" t="s">
        <v>518</v>
      </c>
      <c r="E252" s="9">
        <v>12202</v>
      </c>
      <c r="F252" s="10">
        <v>2150000</v>
      </c>
      <c r="G252" s="10">
        <v>600000</v>
      </c>
      <c r="H252" s="10">
        <v>400000</v>
      </c>
      <c r="I252" s="10">
        <v>0</v>
      </c>
      <c r="J252" s="10">
        <v>0</v>
      </c>
      <c r="K252" s="11">
        <v>3150000</v>
      </c>
    </row>
    <row r="253" spans="1:11" ht="15.75" customHeight="1">
      <c r="A253" s="7">
        <v>250</v>
      </c>
      <c r="B253" s="8">
        <v>12</v>
      </c>
      <c r="C253" s="9" t="s">
        <v>519</v>
      </c>
      <c r="D253" s="9" t="s">
        <v>520</v>
      </c>
      <c r="E253" s="9">
        <v>12204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1">
        <v>0</v>
      </c>
    </row>
    <row r="254" spans="1:11" ht="15.75" customHeight="1">
      <c r="A254" s="7">
        <v>251</v>
      </c>
      <c r="B254" s="8">
        <v>12</v>
      </c>
      <c r="C254" s="9" t="s">
        <v>521</v>
      </c>
      <c r="D254" s="9" t="s">
        <v>522</v>
      </c>
      <c r="E254" s="9">
        <v>12205</v>
      </c>
      <c r="F254" s="10">
        <v>25250000</v>
      </c>
      <c r="G254" s="10">
        <v>0</v>
      </c>
      <c r="H254" s="10">
        <v>0</v>
      </c>
      <c r="I254" s="10">
        <v>0</v>
      </c>
      <c r="J254" s="10">
        <v>0</v>
      </c>
      <c r="K254" s="11">
        <v>25250000</v>
      </c>
    </row>
    <row r="255" spans="1:11" ht="15.75" customHeight="1">
      <c r="A255" s="7">
        <v>252</v>
      </c>
      <c r="B255" s="8">
        <v>12</v>
      </c>
      <c r="C255" s="9" t="s">
        <v>523</v>
      </c>
      <c r="D255" s="9" t="s">
        <v>524</v>
      </c>
      <c r="E255" s="9">
        <v>12206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1">
        <v>0</v>
      </c>
    </row>
    <row r="256" spans="1:11" ht="15.75" customHeight="1">
      <c r="A256" s="7">
        <v>253</v>
      </c>
      <c r="B256" s="8">
        <v>12</v>
      </c>
      <c r="C256" s="9" t="s">
        <v>525</v>
      </c>
      <c r="D256" s="9" t="s">
        <v>526</v>
      </c>
      <c r="E256" s="9">
        <v>12301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1">
        <v>0</v>
      </c>
    </row>
    <row r="257" spans="1:11" ht="15.75" customHeight="1">
      <c r="A257" s="7">
        <v>254</v>
      </c>
      <c r="B257" s="8">
        <v>12</v>
      </c>
      <c r="C257" s="9" t="s">
        <v>527</v>
      </c>
      <c r="D257" s="9" t="s">
        <v>528</v>
      </c>
      <c r="E257" s="9">
        <v>12302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1">
        <v>0</v>
      </c>
    </row>
    <row r="258" spans="1:11" ht="15.75" customHeight="1">
      <c r="A258" s="7">
        <v>255</v>
      </c>
      <c r="B258" s="8">
        <v>12</v>
      </c>
      <c r="C258" s="9" t="s">
        <v>529</v>
      </c>
      <c r="D258" s="9" t="s">
        <v>530</v>
      </c>
      <c r="E258" s="9">
        <v>12304</v>
      </c>
      <c r="F258" s="10">
        <v>1250000</v>
      </c>
      <c r="G258" s="10">
        <v>750000</v>
      </c>
      <c r="H258" s="10">
        <v>600000</v>
      </c>
      <c r="I258" s="10">
        <v>0</v>
      </c>
      <c r="J258" s="10">
        <v>300000</v>
      </c>
      <c r="K258" s="11">
        <v>2900000</v>
      </c>
    </row>
    <row r="259" spans="1:11" ht="15.75" customHeight="1">
      <c r="A259" s="7">
        <v>256</v>
      </c>
      <c r="B259" s="8">
        <v>12</v>
      </c>
      <c r="C259" s="9" t="s">
        <v>531</v>
      </c>
      <c r="D259" s="9" t="s">
        <v>532</v>
      </c>
      <c r="E259" s="9">
        <v>12401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1">
        <v>0</v>
      </c>
    </row>
    <row r="260" spans="1:11" ht="15.75" customHeight="1">
      <c r="A260" s="7">
        <v>257</v>
      </c>
      <c r="B260" s="8">
        <v>12</v>
      </c>
      <c r="C260" s="9" t="s">
        <v>531</v>
      </c>
      <c r="D260" s="9" t="s">
        <v>533</v>
      </c>
      <c r="E260" s="9">
        <v>12402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1">
        <v>0</v>
      </c>
    </row>
    <row r="261" spans="1:11" ht="15.75" customHeight="1">
      <c r="A261" s="7">
        <v>258</v>
      </c>
      <c r="B261" s="8">
        <v>13</v>
      </c>
      <c r="C261" s="9" t="s">
        <v>534</v>
      </c>
      <c r="D261" s="9" t="s">
        <v>535</v>
      </c>
      <c r="E261" s="9">
        <v>13101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1">
        <v>0</v>
      </c>
    </row>
    <row r="262" spans="1:11" ht="15.75" customHeight="1">
      <c r="A262" s="7">
        <v>259</v>
      </c>
      <c r="B262" s="8">
        <v>13</v>
      </c>
      <c r="C262" s="9" t="s">
        <v>536</v>
      </c>
      <c r="D262" s="9" t="s">
        <v>537</v>
      </c>
      <c r="E262" s="9">
        <v>13103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1">
        <v>0</v>
      </c>
    </row>
    <row r="263" spans="1:11" ht="15.75" customHeight="1">
      <c r="A263" s="7">
        <v>260</v>
      </c>
      <c r="B263" s="8">
        <v>13</v>
      </c>
      <c r="C263" s="9" t="s">
        <v>538</v>
      </c>
      <c r="D263" s="9" t="s">
        <v>539</v>
      </c>
      <c r="E263" s="9">
        <v>13105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1">
        <v>0</v>
      </c>
    </row>
    <row r="264" spans="1:11" ht="15.75" customHeight="1">
      <c r="A264" s="7">
        <v>261</v>
      </c>
      <c r="B264" s="8">
        <v>13</v>
      </c>
      <c r="C264" s="9" t="s">
        <v>540</v>
      </c>
      <c r="D264" s="9" t="s">
        <v>541</v>
      </c>
      <c r="E264" s="9">
        <v>13106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1">
        <v>0</v>
      </c>
    </row>
    <row r="265" spans="1:11" ht="15.75" customHeight="1">
      <c r="A265" s="7">
        <v>262</v>
      </c>
      <c r="B265" s="8">
        <v>13</v>
      </c>
      <c r="C265" s="9" t="s">
        <v>542</v>
      </c>
      <c r="D265" s="9" t="s">
        <v>543</v>
      </c>
      <c r="E265" s="9">
        <v>13107</v>
      </c>
      <c r="F265" s="10">
        <v>26250000</v>
      </c>
      <c r="G265" s="10">
        <v>0</v>
      </c>
      <c r="H265" s="10">
        <v>0</v>
      </c>
      <c r="I265" s="10">
        <v>0</v>
      </c>
      <c r="J265" s="10">
        <v>0</v>
      </c>
      <c r="K265" s="11">
        <v>26250000</v>
      </c>
    </row>
    <row r="266" spans="1:11" ht="15.75" customHeight="1">
      <c r="A266" s="7">
        <v>263</v>
      </c>
      <c r="B266" s="8">
        <v>13</v>
      </c>
      <c r="C266" s="9" t="s">
        <v>544</v>
      </c>
      <c r="D266" s="9" t="s">
        <v>545</v>
      </c>
      <c r="E266" s="9">
        <v>13108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1">
        <v>0</v>
      </c>
    </row>
    <row r="267" spans="1:11" ht="15.75" customHeight="1">
      <c r="A267" s="7">
        <v>264</v>
      </c>
      <c r="B267" s="8">
        <v>13</v>
      </c>
      <c r="C267" s="9" t="s">
        <v>546</v>
      </c>
      <c r="D267" s="9" t="s">
        <v>547</v>
      </c>
      <c r="E267" s="9">
        <v>13109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1">
        <v>0</v>
      </c>
    </row>
    <row r="268" spans="1:11" ht="15.75" customHeight="1">
      <c r="A268" s="7">
        <v>265</v>
      </c>
      <c r="B268" s="8">
        <v>13</v>
      </c>
      <c r="C268" s="9" t="s">
        <v>548</v>
      </c>
      <c r="D268" s="9" t="s">
        <v>549</v>
      </c>
      <c r="E268" s="9">
        <v>13110</v>
      </c>
      <c r="F268" s="10">
        <v>21050000</v>
      </c>
      <c r="G268" s="10">
        <v>0</v>
      </c>
      <c r="H268" s="10">
        <v>0</v>
      </c>
      <c r="I268" s="10">
        <v>0</v>
      </c>
      <c r="J268" s="10">
        <v>0</v>
      </c>
      <c r="K268" s="11">
        <v>21050000</v>
      </c>
    </row>
    <row r="269" spans="1:11" ht="15.75" customHeight="1">
      <c r="A269" s="7">
        <v>266</v>
      </c>
      <c r="B269" s="8">
        <v>13</v>
      </c>
      <c r="C269" s="9" t="s">
        <v>550</v>
      </c>
      <c r="D269" s="9" t="s">
        <v>551</v>
      </c>
      <c r="E269" s="9">
        <v>13111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1">
        <v>0</v>
      </c>
    </row>
    <row r="270" spans="1:11" ht="15.75" customHeight="1">
      <c r="A270" s="7">
        <v>267</v>
      </c>
      <c r="B270" s="8">
        <v>13</v>
      </c>
      <c r="C270" s="9" t="s">
        <v>552</v>
      </c>
      <c r="D270" s="9" t="s">
        <v>553</v>
      </c>
      <c r="E270" s="9">
        <v>13113</v>
      </c>
      <c r="F270" s="10">
        <v>27900000</v>
      </c>
      <c r="G270" s="10">
        <v>0</v>
      </c>
      <c r="H270" s="10">
        <v>0</v>
      </c>
      <c r="I270" s="10">
        <v>0</v>
      </c>
      <c r="J270" s="10">
        <v>0</v>
      </c>
      <c r="K270" s="11">
        <v>27900000</v>
      </c>
    </row>
    <row r="271" spans="1:11" ht="15.75" customHeight="1">
      <c r="A271" s="7">
        <v>268</v>
      </c>
      <c r="B271" s="8">
        <v>13</v>
      </c>
      <c r="C271" s="9" t="s">
        <v>554</v>
      </c>
      <c r="D271" s="9" t="s">
        <v>555</v>
      </c>
      <c r="E271" s="9">
        <v>13114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1">
        <v>0</v>
      </c>
    </row>
    <row r="272" spans="1:11" ht="15.75" customHeight="1">
      <c r="A272" s="7">
        <v>269</v>
      </c>
      <c r="B272" s="8">
        <v>13</v>
      </c>
      <c r="C272" s="9" t="s">
        <v>556</v>
      </c>
      <c r="D272" s="9" t="s">
        <v>557</v>
      </c>
      <c r="E272" s="9">
        <v>13127</v>
      </c>
      <c r="F272" s="10">
        <v>26750000</v>
      </c>
      <c r="G272" s="10">
        <v>0</v>
      </c>
      <c r="H272" s="10">
        <v>0</v>
      </c>
      <c r="I272" s="10">
        <v>0</v>
      </c>
      <c r="J272" s="10">
        <v>0</v>
      </c>
      <c r="K272" s="11">
        <v>26750000</v>
      </c>
    </row>
    <row r="273" spans="1:11" ht="15.75" customHeight="1">
      <c r="A273" s="7">
        <v>270</v>
      </c>
      <c r="B273" s="8">
        <v>13</v>
      </c>
      <c r="C273" s="9" t="s">
        <v>558</v>
      </c>
      <c r="D273" s="9" t="s">
        <v>559</v>
      </c>
      <c r="E273" s="9">
        <v>13128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1">
        <v>0</v>
      </c>
    </row>
    <row r="274" spans="1:11" ht="15.75" customHeight="1">
      <c r="A274" s="7">
        <v>271</v>
      </c>
      <c r="B274" s="8">
        <v>13</v>
      </c>
      <c r="C274" s="9" t="s">
        <v>560</v>
      </c>
      <c r="D274" s="9" t="s">
        <v>561</v>
      </c>
      <c r="E274" s="9">
        <v>13131</v>
      </c>
      <c r="F274" s="10">
        <v>29650000</v>
      </c>
      <c r="G274" s="10">
        <v>0</v>
      </c>
      <c r="H274" s="10">
        <v>51350000</v>
      </c>
      <c r="I274" s="10">
        <v>0</v>
      </c>
      <c r="J274" s="10">
        <v>0</v>
      </c>
      <c r="K274" s="11">
        <v>81000000</v>
      </c>
    </row>
    <row r="275" spans="1:11" ht="15.75" customHeight="1">
      <c r="A275" s="7">
        <v>272</v>
      </c>
      <c r="B275" s="8">
        <v>13</v>
      </c>
      <c r="C275" s="9" t="s">
        <v>562</v>
      </c>
      <c r="D275" s="9" t="s">
        <v>563</v>
      </c>
      <c r="E275" s="9">
        <v>13132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1">
        <v>0</v>
      </c>
    </row>
    <row r="276" spans="1:11" ht="15.75" customHeight="1">
      <c r="A276" s="7">
        <v>273</v>
      </c>
      <c r="B276" s="8">
        <v>13</v>
      </c>
      <c r="C276" s="9" t="s">
        <v>564</v>
      </c>
      <c r="D276" s="9" t="s">
        <v>565</v>
      </c>
      <c r="E276" s="9">
        <v>13151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1">
        <v>0</v>
      </c>
    </row>
    <row r="277" spans="1:11" ht="15.75" customHeight="1">
      <c r="A277" s="7">
        <v>274</v>
      </c>
      <c r="B277" s="8">
        <v>13</v>
      </c>
      <c r="C277" s="9" t="s">
        <v>566</v>
      </c>
      <c r="D277" s="9" t="s">
        <v>567</v>
      </c>
      <c r="E277" s="9">
        <v>13152</v>
      </c>
      <c r="F277" s="10">
        <v>37100000</v>
      </c>
      <c r="G277" s="10">
        <v>90200000</v>
      </c>
      <c r="H277" s="10">
        <v>65400000</v>
      </c>
      <c r="I277" s="10">
        <v>0</v>
      </c>
      <c r="J277" s="10">
        <v>0</v>
      </c>
      <c r="K277" s="11">
        <v>192700000</v>
      </c>
    </row>
    <row r="278" spans="1:11" ht="15.75" customHeight="1">
      <c r="A278" s="7">
        <v>275</v>
      </c>
      <c r="B278" s="8">
        <v>13</v>
      </c>
      <c r="C278" s="9" t="s">
        <v>568</v>
      </c>
      <c r="D278" s="9" t="s">
        <v>569</v>
      </c>
      <c r="E278" s="9">
        <v>13153</v>
      </c>
      <c r="F278" s="10">
        <v>20850000</v>
      </c>
      <c r="G278" s="10">
        <v>19500000</v>
      </c>
      <c r="H278" s="10">
        <v>0</v>
      </c>
      <c r="I278" s="10">
        <v>0</v>
      </c>
      <c r="J278" s="10">
        <v>0</v>
      </c>
      <c r="K278" s="11">
        <v>40350000</v>
      </c>
    </row>
    <row r="279" spans="1:11" ht="15.75" customHeight="1">
      <c r="A279" s="7">
        <v>276</v>
      </c>
      <c r="B279" s="8">
        <v>13</v>
      </c>
      <c r="C279" s="9" t="s">
        <v>570</v>
      </c>
      <c r="D279" s="9" t="s">
        <v>571</v>
      </c>
      <c r="E279" s="9">
        <v>13154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1">
        <v>0</v>
      </c>
    </row>
    <row r="280" spans="1:11" ht="15.75" customHeight="1">
      <c r="A280" s="7">
        <v>277</v>
      </c>
      <c r="B280" s="8">
        <v>13</v>
      </c>
      <c r="C280" s="9" t="s">
        <v>572</v>
      </c>
      <c r="D280" s="9" t="s">
        <v>573</v>
      </c>
      <c r="E280" s="9">
        <v>13155</v>
      </c>
      <c r="F280" s="10">
        <v>27650000</v>
      </c>
      <c r="G280" s="10">
        <v>0</v>
      </c>
      <c r="H280" s="10">
        <v>0</v>
      </c>
      <c r="I280" s="10">
        <v>0</v>
      </c>
      <c r="J280" s="10">
        <v>0</v>
      </c>
      <c r="K280" s="11">
        <v>27650000</v>
      </c>
    </row>
    <row r="281" spans="1:11" ht="15.75" customHeight="1">
      <c r="A281" s="7">
        <v>278</v>
      </c>
      <c r="B281" s="8">
        <v>13</v>
      </c>
      <c r="C281" s="9" t="s">
        <v>574</v>
      </c>
      <c r="D281" s="9" t="s">
        <v>575</v>
      </c>
      <c r="E281" s="9">
        <v>13156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1">
        <v>0</v>
      </c>
    </row>
    <row r="282" spans="1:11" ht="15.75" customHeight="1">
      <c r="A282" s="7">
        <v>279</v>
      </c>
      <c r="B282" s="8">
        <v>13</v>
      </c>
      <c r="C282" s="9" t="s">
        <v>576</v>
      </c>
      <c r="D282" s="9" t="s">
        <v>577</v>
      </c>
      <c r="E282" s="9">
        <v>13157</v>
      </c>
      <c r="F282" s="10">
        <v>44350000</v>
      </c>
      <c r="G282" s="10">
        <v>0</v>
      </c>
      <c r="H282" s="10">
        <v>0</v>
      </c>
      <c r="I282" s="10">
        <v>0</v>
      </c>
      <c r="J282" s="10">
        <v>0</v>
      </c>
      <c r="K282" s="11">
        <v>44350000</v>
      </c>
    </row>
    <row r="283" spans="1:11" ht="15.75" customHeight="1">
      <c r="A283" s="7">
        <v>280</v>
      </c>
      <c r="B283" s="8">
        <v>13</v>
      </c>
      <c r="C283" s="9" t="s">
        <v>578</v>
      </c>
      <c r="D283" s="9" t="s">
        <v>579</v>
      </c>
      <c r="E283" s="9">
        <v>13158</v>
      </c>
      <c r="F283" s="10">
        <v>26200000</v>
      </c>
      <c r="G283" s="10">
        <v>0</v>
      </c>
      <c r="H283" s="10">
        <v>0</v>
      </c>
      <c r="I283" s="10">
        <v>0</v>
      </c>
      <c r="J283" s="10">
        <v>0</v>
      </c>
      <c r="K283" s="11">
        <v>26200000</v>
      </c>
    </row>
    <row r="284" spans="1:11" ht="15.75" customHeight="1">
      <c r="A284" s="7">
        <v>281</v>
      </c>
      <c r="B284" s="8">
        <v>13</v>
      </c>
      <c r="C284" s="9" t="s">
        <v>580</v>
      </c>
      <c r="D284" s="9" t="s">
        <v>581</v>
      </c>
      <c r="E284" s="9">
        <v>13159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1">
        <v>0</v>
      </c>
    </row>
    <row r="285" spans="1:11" ht="15.75" customHeight="1">
      <c r="A285" s="7">
        <v>282</v>
      </c>
      <c r="B285" s="8">
        <v>13</v>
      </c>
      <c r="C285" s="9" t="s">
        <v>582</v>
      </c>
      <c r="D285" s="9" t="s">
        <v>583</v>
      </c>
      <c r="E285" s="9">
        <v>13160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1">
        <v>0</v>
      </c>
    </row>
    <row r="286" spans="1:11" ht="15.75" customHeight="1">
      <c r="A286" s="7">
        <v>283</v>
      </c>
      <c r="B286" s="8">
        <v>13</v>
      </c>
      <c r="C286" s="9" t="s">
        <v>584</v>
      </c>
      <c r="D286" s="9" t="s">
        <v>585</v>
      </c>
      <c r="E286" s="9">
        <v>13161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1">
        <v>0</v>
      </c>
    </row>
    <row r="287" spans="1:11" ht="15.75" customHeight="1">
      <c r="A287" s="7">
        <v>284</v>
      </c>
      <c r="B287" s="8">
        <v>13</v>
      </c>
      <c r="C287" s="9" t="s">
        <v>586</v>
      </c>
      <c r="D287" s="9" t="s">
        <v>587</v>
      </c>
      <c r="E287" s="9">
        <v>13162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1">
        <v>0</v>
      </c>
    </row>
    <row r="288" spans="1:11" ht="15.75" customHeight="1">
      <c r="A288" s="7">
        <v>285</v>
      </c>
      <c r="B288" s="8">
        <v>13</v>
      </c>
      <c r="C288" s="9" t="s">
        <v>588</v>
      </c>
      <c r="D288" s="9" t="s">
        <v>589</v>
      </c>
      <c r="E288" s="9">
        <v>13163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1">
        <v>0</v>
      </c>
    </row>
    <row r="289" spans="1:11" ht="15.75" customHeight="1">
      <c r="A289" s="7">
        <v>286</v>
      </c>
      <c r="B289" s="8">
        <v>13</v>
      </c>
      <c r="C289" s="9" t="s">
        <v>590</v>
      </c>
      <c r="D289" s="9" t="s">
        <v>591</v>
      </c>
      <c r="E289" s="9">
        <v>13164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1">
        <v>0</v>
      </c>
    </row>
    <row r="290" spans="1:11" ht="15.75" customHeight="1">
      <c r="A290" s="7">
        <v>287</v>
      </c>
      <c r="B290" s="8">
        <v>13</v>
      </c>
      <c r="C290" s="9" t="s">
        <v>592</v>
      </c>
      <c r="D290" s="9" t="s">
        <v>593</v>
      </c>
      <c r="E290" s="9">
        <v>13165</v>
      </c>
      <c r="F290" s="10">
        <v>39600000</v>
      </c>
      <c r="G290" s="10">
        <v>0</v>
      </c>
      <c r="H290" s="10">
        <v>0</v>
      </c>
      <c r="I290" s="10">
        <v>0</v>
      </c>
      <c r="J290" s="10">
        <v>0</v>
      </c>
      <c r="K290" s="11">
        <v>39600000</v>
      </c>
    </row>
    <row r="291" spans="1:11" ht="15.75" customHeight="1">
      <c r="A291" s="7">
        <v>288</v>
      </c>
      <c r="B291" s="8">
        <v>13</v>
      </c>
      <c r="C291" s="9" t="s">
        <v>594</v>
      </c>
      <c r="D291" s="9" t="s">
        <v>595</v>
      </c>
      <c r="E291" s="9">
        <v>13166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1">
        <v>0</v>
      </c>
    </row>
    <row r="292" spans="1:11" ht="15.75" customHeight="1">
      <c r="A292" s="7">
        <v>289</v>
      </c>
      <c r="B292" s="8">
        <v>13</v>
      </c>
      <c r="C292" s="9" t="s">
        <v>596</v>
      </c>
      <c r="D292" s="9" t="s">
        <v>597</v>
      </c>
      <c r="E292" s="9">
        <v>13167</v>
      </c>
      <c r="F292" s="10">
        <v>16050000</v>
      </c>
      <c r="G292" s="10">
        <v>0</v>
      </c>
      <c r="H292" s="10">
        <v>0</v>
      </c>
      <c r="I292" s="10">
        <v>0</v>
      </c>
      <c r="J292" s="10">
        <v>0</v>
      </c>
      <c r="K292" s="11">
        <v>16050000</v>
      </c>
    </row>
    <row r="293" spans="1:11" ht="15.75" customHeight="1">
      <c r="A293" s="7">
        <v>290</v>
      </c>
      <c r="B293" s="8">
        <v>13</v>
      </c>
      <c r="C293" s="9" t="s">
        <v>598</v>
      </c>
      <c r="D293" s="9" t="s">
        <v>599</v>
      </c>
      <c r="E293" s="9">
        <v>13201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1">
        <v>0</v>
      </c>
    </row>
    <row r="294" spans="1:11" ht="15.75" customHeight="1">
      <c r="A294" s="7">
        <v>291</v>
      </c>
      <c r="B294" s="8">
        <v>13</v>
      </c>
      <c r="C294" s="9" t="s">
        <v>600</v>
      </c>
      <c r="D294" s="9" t="s">
        <v>601</v>
      </c>
      <c r="E294" s="9">
        <v>13202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1">
        <v>0</v>
      </c>
    </row>
    <row r="295" spans="1:11" ht="15.75" customHeight="1">
      <c r="A295" s="7">
        <v>292</v>
      </c>
      <c r="B295" s="8">
        <v>13</v>
      </c>
      <c r="C295" s="9" t="s">
        <v>602</v>
      </c>
      <c r="D295" s="9" t="s">
        <v>603</v>
      </c>
      <c r="E295" s="9">
        <v>13203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1">
        <v>0</v>
      </c>
    </row>
    <row r="296" spans="1:11" ht="15.75" customHeight="1">
      <c r="A296" s="7">
        <v>293</v>
      </c>
      <c r="B296" s="8">
        <v>13</v>
      </c>
      <c r="C296" s="9" t="s">
        <v>604</v>
      </c>
      <c r="D296" s="9" t="s">
        <v>605</v>
      </c>
      <c r="E296" s="9">
        <v>13301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1">
        <v>0</v>
      </c>
    </row>
    <row r="297" spans="1:11" ht="15.75" customHeight="1">
      <c r="A297" s="7">
        <v>294</v>
      </c>
      <c r="B297" s="8">
        <v>13</v>
      </c>
      <c r="C297" s="9" t="s">
        <v>606</v>
      </c>
      <c r="D297" s="9" t="s">
        <v>607</v>
      </c>
      <c r="E297" s="9">
        <v>13302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1">
        <v>0</v>
      </c>
    </row>
    <row r="298" spans="1:11" ht="15.75" customHeight="1">
      <c r="A298" s="7">
        <v>295</v>
      </c>
      <c r="B298" s="8">
        <v>13</v>
      </c>
      <c r="C298" s="9" t="s">
        <v>608</v>
      </c>
      <c r="D298" s="9" t="s">
        <v>609</v>
      </c>
      <c r="E298" s="9">
        <v>13303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1">
        <v>0</v>
      </c>
    </row>
    <row r="299" spans="1:11" ht="15.75" customHeight="1">
      <c r="A299" s="7">
        <v>296</v>
      </c>
      <c r="B299" s="8">
        <v>13</v>
      </c>
      <c r="C299" s="9" t="s">
        <v>610</v>
      </c>
      <c r="D299" s="9" t="s">
        <v>611</v>
      </c>
      <c r="E299" s="9">
        <v>13401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1">
        <v>0</v>
      </c>
    </row>
    <row r="300" spans="1:11" ht="15.75" customHeight="1">
      <c r="A300" s="7">
        <v>297</v>
      </c>
      <c r="B300" s="8">
        <v>13</v>
      </c>
      <c r="C300" s="9" t="s">
        <v>612</v>
      </c>
      <c r="D300" s="9" t="s">
        <v>613</v>
      </c>
      <c r="E300" s="9">
        <v>13402</v>
      </c>
      <c r="F300" s="10">
        <v>0</v>
      </c>
      <c r="G300" s="10">
        <v>0</v>
      </c>
      <c r="H300" s="10">
        <v>0</v>
      </c>
      <c r="I300" s="10">
        <v>0</v>
      </c>
      <c r="J300" s="10">
        <v>0</v>
      </c>
      <c r="K300" s="11">
        <v>0</v>
      </c>
    </row>
    <row r="301" spans="1:11" ht="15.75" customHeight="1">
      <c r="A301" s="7">
        <v>298</v>
      </c>
      <c r="B301" s="8">
        <v>13</v>
      </c>
      <c r="C301" s="9" t="s">
        <v>614</v>
      </c>
      <c r="D301" s="9" t="s">
        <v>615</v>
      </c>
      <c r="E301" s="9">
        <v>13403</v>
      </c>
      <c r="F301" s="10">
        <v>850000</v>
      </c>
      <c r="G301" s="10">
        <v>0</v>
      </c>
      <c r="H301" s="10">
        <v>0</v>
      </c>
      <c r="I301" s="10">
        <v>0</v>
      </c>
      <c r="J301" s="10">
        <v>0</v>
      </c>
      <c r="K301" s="11">
        <v>850000</v>
      </c>
    </row>
    <row r="302" spans="1:11" ht="15.75" customHeight="1">
      <c r="A302" s="7">
        <v>299</v>
      </c>
      <c r="B302" s="8">
        <v>13</v>
      </c>
      <c r="C302" s="9" t="s">
        <v>616</v>
      </c>
      <c r="D302" s="9" t="s">
        <v>617</v>
      </c>
      <c r="E302" s="9">
        <v>13404</v>
      </c>
      <c r="F302" s="10">
        <v>0</v>
      </c>
      <c r="G302" s="10">
        <v>0</v>
      </c>
      <c r="H302" s="10">
        <v>0</v>
      </c>
      <c r="I302" s="10">
        <v>0</v>
      </c>
      <c r="J302" s="10">
        <v>0</v>
      </c>
      <c r="K302" s="11">
        <v>0</v>
      </c>
    </row>
    <row r="303" spans="1:11" ht="15.75" customHeight="1">
      <c r="A303" s="7">
        <v>300</v>
      </c>
      <c r="B303" s="8">
        <v>13</v>
      </c>
      <c r="C303" s="9" t="s">
        <v>618</v>
      </c>
      <c r="D303" s="9" t="s">
        <v>619</v>
      </c>
      <c r="E303" s="9">
        <v>13501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1">
        <v>0</v>
      </c>
    </row>
    <row r="304" spans="1:11" ht="15.75" customHeight="1">
      <c r="A304" s="7">
        <v>301</v>
      </c>
      <c r="B304" s="8">
        <v>13</v>
      </c>
      <c r="C304" s="9" t="s">
        <v>620</v>
      </c>
      <c r="D304" s="9" t="s">
        <v>621</v>
      </c>
      <c r="E304" s="9">
        <v>13502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1">
        <v>0</v>
      </c>
    </row>
    <row r="305" spans="1:11" ht="15.75" customHeight="1">
      <c r="A305" s="7">
        <v>302</v>
      </c>
      <c r="B305" s="8">
        <v>13</v>
      </c>
      <c r="C305" s="9" t="s">
        <v>622</v>
      </c>
      <c r="D305" s="9" t="s">
        <v>623</v>
      </c>
      <c r="E305" s="9">
        <v>13503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1">
        <v>0</v>
      </c>
    </row>
    <row r="306" spans="1:11" ht="15.75" customHeight="1">
      <c r="A306" s="7">
        <v>303</v>
      </c>
      <c r="B306" s="8">
        <v>13</v>
      </c>
      <c r="C306" s="9" t="s">
        <v>624</v>
      </c>
      <c r="D306" s="9" t="s">
        <v>625</v>
      </c>
      <c r="E306" s="9">
        <v>13504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1">
        <v>0</v>
      </c>
    </row>
    <row r="307" spans="1:11" ht="15.75" customHeight="1">
      <c r="A307" s="7">
        <v>304</v>
      </c>
      <c r="B307" s="8">
        <v>13</v>
      </c>
      <c r="C307" s="9" t="s">
        <v>626</v>
      </c>
      <c r="D307" s="9" t="s">
        <v>627</v>
      </c>
      <c r="E307" s="9">
        <v>13505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1">
        <v>0</v>
      </c>
    </row>
    <row r="308" spans="1:11" ht="15.75" customHeight="1">
      <c r="A308" s="7">
        <v>305</v>
      </c>
      <c r="B308" s="8">
        <v>13</v>
      </c>
      <c r="C308" s="9" t="s">
        <v>628</v>
      </c>
      <c r="D308" s="9" t="s">
        <v>629</v>
      </c>
      <c r="E308" s="9">
        <v>13601</v>
      </c>
      <c r="F308" s="10">
        <v>0</v>
      </c>
      <c r="G308" s="10">
        <v>12300000</v>
      </c>
      <c r="H308" s="10">
        <v>0</v>
      </c>
      <c r="I308" s="10">
        <v>0</v>
      </c>
      <c r="J308" s="10">
        <v>0</v>
      </c>
      <c r="K308" s="11">
        <v>12300000</v>
      </c>
    </row>
    <row r="309" spans="1:11" ht="15.75" customHeight="1">
      <c r="A309" s="7">
        <v>306</v>
      </c>
      <c r="B309" s="8">
        <v>13</v>
      </c>
      <c r="C309" s="9" t="s">
        <v>630</v>
      </c>
      <c r="D309" s="9" t="s">
        <v>631</v>
      </c>
      <c r="E309" s="9">
        <v>13602</v>
      </c>
      <c r="F309" s="10">
        <v>5200000</v>
      </c>
      <c r="G309" s="10">
        <v>0</v>
      </c>
      <c r="H309" s="10">
        <v>0</v>
      </c>
      <c r="I309" s="10">
        <v>0</v>
      </c>
      <c r="J309" s="10">
        <v>0</v>
      </c>
      <c r="K309" s="11">
        <v>5200000</v>
      </c>
    </row>
    <row r="310" spans="1:11" ht="15.75" customHeight="1">
      <c r="A310" s="7">
        <v>307</v>
      </c>
      <c r="B310" s="8">
        <v>13</v>
      </c>
      <c r="C310" s="9" t="s">
        <v>632</v>
      </c>
      <c r="D310" s="9" t="s">
        <v>633</v>
      </c>
      <c r="E310" s="9">
        <v>13603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1">
        <v>0</v>
      </c>
    </row>
    <row r="311" spans="1:11" ht="15.75" customHeight="1">
      <c r="A311" s="7">
        <v>308</v>
      </c>
      <c r="B311" s="8">
        <v>13</v>
      </c>
      <c r="C311" s="9" t="s">
        <v>634</v>
      </c>
      <c r="D311" s="9" t="s">
        <v>635</v>
      </c>
      <c r="E311" s="9">
        <v>13604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1">
        <v>0</v>
      </c>
    </row>
    <row r="312" spans="1:11" ht="15.75" customHeight="1">
      <c r="A312" s="7">
        <v>309</v>
      </c>
      <c r="B312" s="8">
        <v>13</v>
      </c>
      <c r="C312" s="9" t="s">
        <v>636</v>
      </c>
      <c r="D312" s="9" t="s">
        <v>637</v>
      </c>
      <c r="E312" s="9">
        <v>13605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1">
        <v>0</v>
      </c>
    </row>
    <row r="313" spans="1:11" ht="15.75" customHeight="1">
      <c r="A313" s="7">
        <v>310</v>
      </c>
      <c r="B313" s="8">
        <v>14</v>
      </c>
      <c r="C313" s="9" t="s">
        <v>638</v>
      </c>
      <c r="D313" s="9" t="s">
        <v>639</v>
      </c>
      <c r="E313" s="9">
        <v>10101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1">
        <v>0</v>
      </c>
    </row>
    <row r="314" spans="1:11" ht="15.75" customHeight="1">
      <c r="A314" s="7">
        <v>311</v>
      </c>
      <c r="B314" s="8">
        <v>14</v>
      </c>
      <c r="C314" s="9" t="s">
        <v>640</v>
      </c>
      <c r="D314" s="9" t="s">
        <v>641</v>
      </c>
      <c r="E314" s="9">
        <v>10102</v>
      </c>
      <c r="F314" s="10">
        <v>7700000</v>
      </c>
      <c r="G314" s="10">
        <v>0</v>
      </c>
      <c r="H314" s="10">
        <v>0</v>
      </c>
      <c r="I314" s="10">
        <v>0</v>
      </c>
      <c r="J314" s="10">
        <v>0</v>
      </c>
      <c r="K314" s="11">
        <v>7700000</v>
      </c>
    </row>
    <row r="315" spans="1:11" ht="15.75" customHeight="1">
      <c r="A315" s="7">
        <v>312</v>
      </c>
      <c r="B315" s="8">
        <v>14</v>
      </c>
      <c r="C315" s="9" t="s">
        <v>642</v>
      </c>
      <c r="D315" s="9" t="s">
        <v>643</v>
      </c>
      <c r="E315" s="9">
        <v>10103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1">
        <v>0</v>
      </c>
    </row>
    <row r="316" spans="1:11" ht="15.75" customHeight="1">
      <c r="A316" s="7">
        <v>313</v>
      </c>
      <c r="B316" s="8">
        <v>14</v>
      </c>
      <c r="C316" s="9" t="s">
        <v>644</v>
      </c>
      <c r="D316" s="9" t="s">
        <v>645</v>
      </c>
      <c r="E316" s="9">
        <v>10104</v>
      </c>
      <c r="F316" s="10">
        <v>7350000</v>
      </c>
      <c r="G316" s="10">
        <v>0</v>
      </c>
      <c r="H316" s="10">
        <v>0</v>
      </c>
      <c r="I316" s="10">
        <v>0</v>
      </c>
      <c r="J316" s="10">
        <v>0</v>
      </c>
      <c r="K316" s="11">
        <v>7350000</v>
      </c>
    </row>
    <row r="317" spans="1:11" ht="15.75" customHeight="1">
      <c r="A317" s="7">
        <v>314</v>
      </c>
      <c r="B317" s="8">
        <v>14</v>
      </c>
      <c r="C317" s="9" t="s">
        <v>646</v>
      </c>
      <c r="D317" s="9" t="s">
        <v>647</v>
      </c>
      <c r="E317" s="9">
        <v>10105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1">
        <v>0</v>
      </c>
    </row>
    <row r="318" spans="1:11" ht="15.75" customHeight="1">
      <c r="A318" s="7">
        <v>315</v>
      </c>
      <c r="B318" s="8">
        <v>14</v>
      </c>
      <c r="C318" s="9" t="s">
        <v>648</v>
      </c>
      <c r="D318" s="9" t="s">
        <v>649</v>
      </c>
      <c r="E318" s="9">
        <v>10106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1">
        <v>0</v>
      </c>
    </row>
    <row r="319" spans="1:11" ht="15.75" customHeight="1">
      <c r="A319" s="7">
        <v>316</v>
      </c>
      <c r="B319" s="8">
        <v>14</v>
      </c>
      <c r="C319" s="9" t="s">
        <v>650</v>
      </c>
      <c r="D319" s="9" t="s">
        <v>651</v>
      </c>
      <c r="E319" s="9">
        <v>10107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1">
        <v>0</v>
      </c>
    </row>
    <row r="320" spans="1:11" ht="15.75" customHeight="1">
      <c r="A320" s="7">
        <v>317</v>
      </c>
      <c r="B320" s="8">
        <v>14</v>
      </c>
      <c r="C320" s="9" t="s">
        <v>652</v>
      </c>
      <c r="D320" s="9" t="s">
        <v>653</v>
      </c>
      <c r="E320" s="9">
        <v>10108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1">
        <v>0</v>
      </c>
    </row>
    <row r="321" spans="1:11" ht="15.75" customHeight="1">
      <c r="A321" s="7">
        <v>318</v>
      </c>
      <c r="B321" s="8">
        <v>14</v>
      </c>
      <c r="C321" s="9" t="s">
        <v>654</v>
      </c>
      <c r="D321" s="9" t="s">
        <v>655</v>
      </c>
      <c r="E321" s="9">
        <v>10109</v>
      </c>
      <c r="F321" s="10">
        <v>11600000</v>
      </c>
      <c r="G321" s="10">
        <v>0</v>
      </c>
      <c r="H321" s="10">
        <v>0</v>
      </c>
      <c r="I321" s="10">
        <v>0</v>
      </c>
      <c r="J321" s="10">
        <v>0</v>
      </c>
      <c r="K321" s="11">
        <v>11600000</v>
      </c>
    </row>
    <row r="322" spans="1:11" ht="15.75" customHeight="1">
      <c r="A322" s="7">
        <v>319</v>
      </c>
      <c r="B322" s="8">
        <v>14</v>
      </c>
      <c r="C322" s="9" t="s">
        <v>656</v>
      </c>
      <c r="D322" s="9" t="s">
        <v>657</v>
      </c>
      <c r="E322" s="9">
        <v>10110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1">
        <v>0</v>
      </c>
    </row>
    <row r="323" spans="1:11" ht="15.75" customHeight="1">
      <c r="A323" s="7">
        <v>320</v>
      </c>
      <c r="B323" s="8">
        <v>14</v>
      </c>
      <c r="C323" s="9" t="s">
        <v>658</v>
      </c>
      <c r="D323" s="9" t="s">
        <v>659</v>
      </c>
      <c r="E323" s="9">
        <v>10111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1">
        <v>0</v>
      </c>
    </row>
    <row r="324" spans="1:11" ht="15.75" customHeight="1">
      <c r="A324" s="7">
        <v>321</v>
      </c>
      <c r="B324" s="8">
        <v>14</v>
      </c>
      <c r="C324" s="9" t="s">
        <v>660</v>
      </c>
      <c r="D324" s="9" t="s">
        <v>661</v>
      </c>
      <c r="E324" s="9">
        <v>10112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1">
        <v>0</v>
      </c>
    </row>
    <row r="325" spans="1:11" ht="15.75" customHeight="1">
      <c r="A325" s="7">
        <v>322</v>
      </c>
      <c r="B325" s="8">
        <v>15</v>
      </c>
      <c r="C325" s="9" t="s">
        <v>662</v>
      </c>
      <c r="D325" s="9" t="s">
        <v>663</v>
      </c>
      <c r="E325" s="9">
        <v>1101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1">
        <v>0</v>
      </c>
    </row>
    <row r="326" spans="1:11" ht="15.75" customHeight="1">
      <c r="A326" s="7">
        <v>323</v>
      </c>
      <c r="B326" s="8">
        <v>15</v>
      </c>
      <c r="C326" s="9" t="s">
        <v>664</v>
      </c>
      <c r="D326" s="9" t="s">
        <v>665</v>
      </c>
      <c r="E326" s="9">
        <v>1106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1">
        <v>0</v>
      </c>
    </row>
    <row r="327" spans="1:11" ht="15.75" customHeight="1">
      <c r="A327" s="7">
        <v>324</v>
      </c>
      <c r="B327" s="8">
        <v>15</v>
      </c>
      <c r="C327" s="9" t="s">
        <v>666</v>
      </c>
      <c r="D327" s="9" t="s">
        <v>667</v>
      </c>
      <c r="E327" s="9">
        <v>1301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1">
        <v>0</v>
      </c>
    </row>
    <row r="328" spans="1:11" ht="15.75" customHeight="1">
      <c r="A328" s="7">
        <v>325</v>
      </c>
      <c r="B328" s="8">
        <v>15</v>
      </c>
      <c r="C328" s="9" t="s">
        <v>668</v>
      </c>
      <c r="D328" s="9" t="s">
        <v>669</v>
      </c>
      <c r="E328" s="9">
        <v>1302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1">
        <v>0</v>
      </c>
    </row>
    <row r="329" spans="1:11" ht="15.75" customHeight="1">
      <c r="A329" s="7">
        <v>326</v>
      </c>
      <c r="B329" s="8">
        <v>16</v>
      </c>
      <c r="C329" s="9" t="s">
        <v>670</v>
      </c>
      <c r="D329" s="9" t="s">
        <v>671</v>
      </c>
      <c r="E329" s="9">
        <v>8101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1">
        <v>0</v>
      </c>
    </row>
    <row r="330" spans="1:11" ht="15.75" customHeight="1">
      <c r="A330" s="7">
        <v>327</v>
      </c>
      <c r="B330" s="8">
        <v>16</v>
      </c>
      <c r="C330" s="9" t="s">
        <v>672</v>
      </c>
      <c r="D330" s="9" t="s">
        <v>673</v>
      </c>
      <c r="E330" s="9">
        <v>8102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1">
        <v>0</v>
      </c>
    </row>
    <row r="331" spans="1:11" ht="15.75" customHeight="1">
      <c r="A331" s="7">
        <v>328</v>
      </c>
      <c r="B331" s="8">
        <v>16</v>
      </c>
      <c r="C331" s="9" t="s">
        <v>674</v>
      </c>
      <c r="D331" s="9" t="s">
        <v>675</v>
      </c>
      <c r="E331" s="9">
        <v>8103</v>
      </c>
      <c r="F331" s="10">
        <v>0</v>
      </c>
      <c r="G331" s="10">
        <v>3550000</v>
      </c>
      <c r="H331" s="10">
        <v>0</v>
      </c>
      <c r="I331" s="10">
        <v>0</v>
      </c>
      <c r="J331" s="10">
        <v>0</v>
      </c>
      <c r="K331" s="11">
        <v>3550000</v>
      </c>
    </row>
    <row r="332" spans="1:11" ht="15.75" customHeight="1">
      <c r="A332" s="7">
        <v>329</v>
      </c>
      <c r="B332" s="8">
        <v>16</v>
      </c>
      <c r="C332" s="9" t="s">
        <v>676</v>
      </c>
      <c r="D332" s="9" t="s">
        <v>677</v>
      </c>
      <c r="E332" s="9">
        <v>8104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1">
        <v>0</v>
      </c>
    </row>
    <row r="333" spans="1:11" ht="15.75" customHeight="1">
      <c r="A333" s="7">
        <v>330</v>
      </c>
      <c r="B333" s="8">
        <v>16</v>
      </c>
      <c r="C333" s="9" t="s">
        <v>678</v>
      </c>
      <c r="D333" s="9" t="s">
        <v>679</v>
      </c>
      <c r="E333" s="9">
        <v>8105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1">
        <v>0</v>
      </c>
    </row>
    <row r="334" spans="1:11" ht="15.75" customHeight="1">
      <c r="A334" s="7">
        <v>331</v>
      </c>
      <c r="B334" s="8">
        <v>16</v>
      </c>
      <c r="C334" s="9" t="s">
        <v>680</v>
      </c>
      <c r="D334" s="9" t="s">
        <v>681</v>
      </c>
      <c r="E334" s="9">
        <v>8106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1">
        <v>0</v>
      </c>
    </row>
    <row r="335" spans="1:11" ht="15.75" customHeight="1">
      <c r="A335" s="7">
        <v>332</v>
      </c>
      <c r="B335" s="8">
        <v>16</v>
      </c>
      <c r="C335" s="9" t="s">
        <v>682</v>
      </c>
      <c r="D335" s="9" t="s">
        <v>683</v>
      </c>
      <c r="E335" s="9">
        <v>8107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1">
        <v>0</v>
      </c>
    </row>
    <row r="336" spans="1:11" ht="15.75" customHeight="1">
      <c r="A336" s="7">
        <v>333</v>
      </c>
      <c r="B336" s="8">
        <v>16</v>
      </c>
      <c r="C336" s="9" t="s">
        <v>684</v>
      </c>
      <c r="D336" s="9" t="s">
        <v>685</v>
      </c>
      <c r="E336" s="9">
        <v>8108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1">
        <v>0</v>
      </c>
    </row>
    <row r="337" spans="1:11" ht="15.75" customHeight="1">
      <c r="A337" s="7">
        <v>334</v>
      </c>
      <c r="B337" s="8">
        <v>16</v>
      </c>
      <c r="C337" s="9" t="s">
        <v>686</v>
      </c>
      <c r="D337" s="9" t="s">
        <v>687</v>
      </c>
      <c r="E337" s="9">
        <v>8109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1">
        <v>0</v>
      </c>
    </row>
    <row r="338" spans="1:11" ht="15.75" customHeight="1">
      <c r="A338" s="7">
        <v>335</v>
      </c>
      <c r="B338" s="8">
        <v>16</v>
      </c>
      <c r="C338" s="9" t="s">
        <v>688</v>
      </c>
      <c r="D338" s="9" t="s">
        <v>689</v>
      </c>
      <c r="E338" s="9">
        <v>8110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1">
        <v>0</v>
      </c>
    </row>
    <row r="339" spans="1:11" ht="15.75" customHeight="1">
      <c r="A339" s="7">
        <v>336</v>
      </c>
      <c r="B339" s="8">
        <v>16</v>
      </c>
      <c r="C339" s="9" t="s">
        <v>690</v>
      </c>
      <c r="D339" s="9" t="s">
        <v>691</v>
      </c>
      <c r="E339" s="9">
        <v>8111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1">
        <v>0</v>
      </c>
    </row>
    <row r="340" spans="1:11" ht="15.75" customHeight="1">
      <c r="A340" s="7">
        <v>337</v>
      </c>
      <c r="B340" s="8">
        <v>16</v>
      </c>
      <c r="C340" s="9" t="s">
        <v>692</v>
      </c>
      <c r="D340" s="9" t="s">
        <v>693</v>
      </c>
      <c r="E340" s="9">
        <v>8112</v>
      </c>
      <c r="F340" s="10">
        <v>4700000</v>
      </c>
      <c r="G340" s="10">
        <v>300000</v>
      </c>
      <c r="H340" s="10">
        <v>0</v>
      </c>
      <c r="I340" s="10">
        <v>0</v>
      </c>
      <c r="J340" s="10">
        <v>0</v>
      </c>
      <c r="K340" s="11">
        <v>5000000</v>
      </c>
    </row>
    <row r="341" spans="1:11" ht="15.75" customHeight="1">
      <c r="A341" s="7">
        <v>338</v>
      </c>
      <c r="B341" s="8">
        <v>16</v>
      </c>
      <c r="C341" s="9" t="s">
        <v>694</v>
      </c>
      <c r="D341" s="9" t="s">
        <v>695</v>
      </c>
      <c r="E341" s="9">
        <v>8113</v>
      </c>
      <c r="F341" s="10">
        <v>0</v>
      </c>
      <c r="G341" s="10">
        <v>0</v>
      </c>
      <c r="H341" s="10">
        <v>0</v>
      </c>
      <c r="I341" s="10">
        <v>450000</v>
      </c>
      <c r="J341" s="10">
        <v>0</v>
      </c>
      <c r="K341" s="11">
        <v>450000</v>
      </c>
    </row>
    <row r="342" spans="1:11" ht="15.75" customHeight="1">
      <c r="A342" s="7">
        <v>339</v>
      </c>
      <c r="B342" s="8">
        <v>16</v>
      </c>
      <c r="C342" s="9" t="s">
        <v>696</v>
      </c>
      <c r="D342" s="9" t="s">
        <v>697</v>
      </c>
      <c r="E342" s="9">
        <v>8114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1">
        <v>0</v>
      </c>
    </row>
    <row r="343" spans="1:11" ht="15.75" customHeight="1">
      <c r="A343" s="7">
        <v>340</v>
      </c>
      <c r="B343" s="8">
        <v>16</v>
      </c>
      <c r="C343" s="9" t="s">
        <v>698</v>
      </c>
      <c r="D343" s="9" t="s">
        <v>699</v>
      </c>
      <c r="E343" s="9">
        <v>8115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1">
        <v>0</v>
      </c>
    </row>
    <row r="344" spans="1:11" ht="15.75" customHeight="1">
      <c r="A344" s="7">
        <v>341</v>
      </c>
      <c r="B344" s="8">
        <v>16</v>
      </c>
      <c r="C344" s="9" t="s">
        <v>700</v>
      </c>
      <c r="D344" s="9" t="s">
        <v>701</v>
      </c>
      <c r="E344" s="9">
        <v>8116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1">
        <v>0</v>
      </c>
    </row>
    <row r="345" spans="1:11" ht="15.75" customHeight="1">
      <c r="A345" s="7">
        <v>342</v>
      </c>
      <c r="B345" s="8">
        <v>16</v>
      </c>
      <c r="C345" s="9" t="s">
        <v>702</v>
      </c>
      <c r="D345" s="9" t="s">
        <v>703</v>
      </c>
      <c r="E345" s="9">
        <v>8117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1">
        <v>0</v>
      </c>
    </row>
    <row r="346" spans="1:11" ht="15.75" customHeight="1">
      <c r="A346" s="7">
        <v>343</v>
      </c>
      <c r="B346" s="8">
        <v>16</v>
      </c>
      <c r="C346" s="9" t="s">
        <v>704</v>
      </c>
      <c r="D346" s="9" t="s">
        <v>705</v>
      </c>
      <c r="E346" s="9">
        <v>8118</v>
      </c>
      <c r="F346" s="10">
        <v>0</v>
      </c>
      <c r="G346" s="10">
        <v>0</v>
      </c>
      <c r="H346" s="10">
        <v>8400000</v>
      </c>
      <c r="I346" s="10">
        <v>0</v>
      </c>
      <c r="J346" s="10">
        <v>0</v>
      </c>
      <c r="K346" s="11">
        <v>8400000</v>
      </c>
    </row>
    <row r="347" spans="1:11" ht="15.75" customHeight="1">
      <c r="A347" s="7">
        <v>344</v>
      </c>
      <c r="B347" s="8">
        <v>16</v>
      </c>
      <c r="C347" s="9" t="s">
        <v>706</v>
      </c>
      <c r="D347" s="9" t="s">
        <v>707</v>
      </c>
      <c r="E347" s="9">
        <v>8119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1">
        <v>0</v>
      </c>
    </row>
    <row r="348" spans="1:11" ht="15.75" customHeight="1">
      <c r="A348" s="7">
        <v>345</v>
      </c>
      <c r="B348" s="8">
        <v>16</v>
      </c>
      <c r="C348" s="9" t="s">
        <v>708</v>
      </c>
      <c r="D348" s="9" t="s">
        <v>709</v>
      </c>
      <c r="E348" s="9">
        <v>8120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1">
        <v>0</v>
      </c>
    </row>
    <row r="349" spans="1:11" ht="15.75" customHeight="1">
      <c r="A349" s="12">
        <v>346</v>
      </c>
      <c r="B349" s="13">
        <v>16</v>
      </c>
      <c r="C349" s="14" t="s">
        <v>710</v>
      </c>
      <c r="D349" s="14" t="s">
        <v>711</v>
      </c>
      <c r="E349" s="14">
        <v>8121</v>
      </c>
      <c r="F349" s="15">
        <v>5000000</v>
      </c>
      <c r="G349" s="15">
        <v>0</v>
      </c>
      <c r="H349" s="15">
        <v>0</v>
      </c>
      <c r="I349" s="15">
        <v>0</v>
      </c>
      <c r="J349" s="15">
        <v>0</v>
      </c>
      <c r="K349" s="16">
        <v>5000000</v>
      </c>
    </row>
    <row r="350" spans="1:11" ht="15.75" customHeight="1">
      <c r="A350" s="17"/>
      <c r="B350" s="18"/>
      <c r="C350" s="18"/>
      <c r="D350" s="18"/>
      <c r="E350" s="18"/>
      <c r="F350" s="18"/>
      <c r="G350" s="18"/>
      <c r="H350" s="18"/>
      <c r="I350" s="18"/>
      <c r="J350" s="18"/>
      <c r="K350" s="19"/>
    </row>
    <row r="351" spans="1:11" ht="15.75" customHeight="1">
      <c r="A351" s="20" t="s">
        <v>712</v>
      </c>
      <c r="B351" s="21"/>
      <c r="C351" s="21"/>
      <c r="D351" s="21"/>
      <c r="E351" s="21"/>
      <c r="F351" s="22">
        <v>1486100000</v>
      </c>
      <c r="G351" s="22">
        <v>186500000</v>
      </c>
      <c r="H351" s="22">
        <v>141400000</v>
      </c>
      <c r="I351" s="22">
        <v>6600000</v>
      </c>
      <c r="J351" s="22">
        <v>6800000</v>
      </c>
      <c r="K351" s="23">
        <v>1827400000</v>
      </c>
    </row>
    <row r="352" spans="1:11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K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/>
  </sheetViews>
  <sheetFormatPr baseColWidth="10" defaultColWidth="14.42578125" defaultRowHeight="15" customHeight="1"/>
  <cols>
    <col min="1" max="1" width="5.42578125" customWidth="1"/>
    <col min="2" max="2" width="9" customWidth="1"/>
    <col min="3" max="3" width="10.7109375" customWidth="1"/>
    <col min="4" max="4" width="23.7109375" customWidth="1"/>
    <col min="5" max="5" width="10.7109375" customWidth="1"/>
    <col min="6" max="6" width="14.140625" customWidth="1"/>
    <col min="7" max="11" width="15.140625" customWidth="1"/>
    <col min="12" max="26" width="10.7109375" customWidth="1"/>
  </cols>
  <sheetData>
    <row r="1" spans="1:11" ht="18.7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80"/>
    </row>
    <row r="2" spans="1:11">
      <c r="A2" s="24"/>
      <c r="B2" s="25"/>
      <c r="C2" s="26"/>
      <c r="D2" s="26"/>
      <c r="E2" s="26"/>
      <c r="F2" s="27"/>
      <c r="G2" s="27"/>
      <c r="H2" s="27"/>
      <c r="I2" s="27"/>
      <c r="J2" s="27"/>
      <c r="K2" s="28"/>
    </row>
    <row r="3" spans="1:11" ht="29.25" customHeight="1">
      <c r="A3" s="29" t="s">
        <v>1</v>
      </c>
      <c r="B3" s="30" t="s">
        <v>2</v>
      </c>
      <c r="C3" s="29" t="s">
        <v>3</v>
      </c>
      <c r="D3" s="29" t="s">
        <v>4</v>
      </c>
      <c r="E3" s="29" t="s">
        <v>5</v>
      </c>
      <c r="F3" s="31" t="s">
        <v>6</v>
      </c>
      <c r="G3" s="31" t="s">
        <v>7</v>
      </c>
      <c r="H3" s="31" t="s">
        <v>8</v>
      </c>
      <c r="I3" s="31" t="s">
        <v>9</v>
      </c>
      <c r="J3" s="31" t="s">
        <v>10</v>
      </c>
      <c r="K3" s="32" t="s">
        <v>11</v>
      </c>
    </row>
    <row r="4" spans="1:11">
      <c r="A4" s="4">
        <v>1</v>
      </c>
      <c r="B4" s="33" t="s">
        <v>12</v>
      </c>
      <c r="C4" s="5" t="s">
        <v>13</v>
      </c>
      <c r="D4" s="5" t="s">
        <v>14</v>
      </c>
      <c r="E4" s="34">
        <v>1201</v>
      </c>
      <c r="F4" s="35">
        <f>IFERROR(VLOOKUP(E4,'Detalle Región'!$A$5:$Y$350,5,0)+VLOOKUP(E4,'Detalle Región'!$A$5:$Y$350,7,0),0)</f>
        <v>0</v>
      </c>
      <c r="G4" s="35">
        <f>IFERROR(VLOOKUP(E4,'Detalle Región'!$A$5:$Y$350,9,0)+VLOOKUP(E4,'Detalle Región'!$A$5:$Y$350,11,0),0)</f>
        <v>0</v>
      </c>
      <c r="H4" s="35">
        <f>IFERROR(VLOOKUP(E4,'Detalle Región'!$A$5:$Y$350,13,0)+VLOOKUP(E4,'Detalle Región'!$A$5:$Y$350,15,0),0)</f>
        <v>0</v>
      </c>
      <c r="I4" s="35">
        <f>IFERROR(VLOOKUP(E4,'Detalle Región'!$A$5:$Y$350,17,0)+VLOOKUP(E4,'Detalle Región'!$A$5:$Y$350,19,0),0)</f>
        <v>0</v>
      </c>
      <c r="J4" s="36">
        <f>IFERROR(VLOOKUP(E4,'Detalle Región'!$A$5:$Y$350,21,0)+VLOOKUP(E4,'Detalle Región'!$A$5:$Y$350,23,0),0)</f>
        <v>0</v>
      </c>
      <c r="K4" s="37">
        <f t="shared" ref="K4:K349" si="0">SUM(F4:J4)</f>
        <v>0</v>
      </c>
    </row>
    <row r="5" spans="1:11">
      <c r="A5" s="7">
        <v>2</v>
      </c>
      <c r="B5" s="38" t="s">
        <v>12</v>
      </c>
      <c r="C5" s="9" t="s">
        <v>15</v>
      </c>
      <c r="D5" s="9" t="s">
        <v>16</v>
      </c>
      <c r="E5" s="39">
        <v>1203</v>
      </c>
      <c r="F5" s="40">
        <f>IFERROR(VLOOKUP(E5,'Detalle Región'!$A$5:$Y$350,5,0)+VLOOKUP(E5,'Detalle Región'!$A$5:$Y$350,7,0),0)</f>
        <v>0</v>
      </c>
      <c r="G5" s="40">
        <f>IFERROR(VLOOKUP(E5,'Detalle Región'!$A$5:$Y$350,9,0)+VLOOKUP(E5,'Detalle Región'!$A$5:$Y$350,11,0),0)</f>
        <v>0</v>
      </c>
      <c r="H5" s="40">
        <f>IFERROR(VLOOKUP(E5,'Detalle Región'!$A$5:$Y$350,13,0)+VLOOKUP(E5,'Detalle Región'!$A$5:$Y$350,15,0),0)</f>
        <v>0</v>
      </c>
      <c r="I5" s="40">
        <f>IFERROR(VLOOKUP(E5,'Detalle Región'!$A$5:$Y$350,17,0)+VLOOKUP(E5,'Detalle Región'!$A$5:$Y$350,19,0),0)</f>
        <v>0</v>
      </c>
      <c r="J5" s="41">
        <f>IFERROR(VLOOKUP(E5,'Detalle Región'!$A$5:$Y$350,21,0)+VLOOKUP(E5,'Detalle Región'!$A$5:$Y$350,23,0),0)</f>
        <v>0</v>
      </c>
      <c r="K5" s="42">
        <f t="shared" si="0"/>
        <v>0</v>
      </c>
    </row>
    <row r="6" spans="1:11">
      <c r="A6" s="7">
        <v>3</v>
      </c>
      <c r="B6" s="38" t="s">
        <v>12</v>
      </c>
      <c r="C6" s="9" t="s">
        <v>17</v>
      </c>
      <c r="D6" s="9" t="s">
        <v>18</v>
      </c>
      <c r="E6" s="39">
        <v>1204</v>
      </c>
      <c r="F6" s="40">
        <f>IFERROR(VLOOKUP(E6,'Detalle Región'!$A$5:$Y$350,5,0)+VLOOKUP(E6,'Detalle Región'!$A$5:$Y$350,7,0),0)</f>
        <v>4500000</v>
      </c>
      <c r="G6" s="40">
        <f>IFERROR(VLOOKUP(E6,'Detalle Región'!$A$5:$Y$350,9,0)+VLOOKUP(E6,'Detalle Región'!$A$5:$Y$350,11,0),0)</f>
        <v>0</v>
      </c>
      <c r="H6" s="40">
        <f>IFERROR(VLOOKUP(E6,'Detalle Región'!$A$5:$Y$350,13,0)+VLOOKUP(E6,'Detalle Región'!$A$5:$Y$350,15,0),0)</f>
        <v>0</v>
      </c>
      <c r="I6" s="40">
        <f>IFERROR(VLOOKUP(E6,'Detalle Región'!$A$5:$Y$350,17,0)+VLOOKUP(E6,'Detalle Región'!$A$5:$Y$350,19,0),0)</f>
        <v>0</v>
      </c>
      <c r="J6" s="41">
        <f>IFERROR(VLOOKUP(E6,'Detalle Región'!$A$5:$Y$350,21,0)+VLOOKUP(E6,'Detalle Región'!$A$5:$Y$350,23,0),0)</f>
        <v>0</v>
      </c>
      <c r="K6" s="42">
        <f t="shared" si="0"/>
        <v>4500000</v>
      </c>
    </row>
    <row r="7" spans="1:11">
      <c r="A7" s="7">
        <v>4</v>
      </c>
      <c r="B7" s="38" t="s">
        <v>12</v>
      </c>
      <c r="C7" s="9" t="s">
        <v>19</v>
      </c>
      <c r="D7" s="9" t="s">
        <v>20</v>
      </c>
      <c r="E7" s="39">
        <v>1206</v>
      </c>
      <c r="F7" s="40">
        <f>IFERROR(VLOOKUP(E7,'Detalle Región'!$A$5:$Y$350,5,0)+VLOOKUP(E7,'Detalle Región'!$A$5:$Y$350,7,0),0)</f>
        <v>0</v>
      </c>
      <c r="G7" s="40">
        <f>IFERROR(VLOOKUP(E7,'Detalle Región'!$A$5:$Y$350,9,0)+VLOOKUP(E7,'Detalle Región'!$A$5:$Y$350,11,0),0)</f>
        <v>0</v>
      </c>
      <c r="H7" s="40">
        <f>IFERROR(VLOOKUP(E7,'Detalle Región'!$A$5:$Y$350,13,0)+VLOOKUP(E7,'Detalle Región'!$A$5:$Y$350,15,0),0)</f>
        <v>0</v>
      </c>
      <c r="I7" s="40">
        <f>IFERROR(VLOOKUP(E7,'Detalle Región'!$A$5:$Y$350,17,0)+VLOOKUP(E7,'Detalle Región'!$A$5:$Y$350,19,0),0)</f>
        <v>0</v>
      </c>
      <c r="J7" s="41">
        <f>IFERROR(VLOOKUP(E7,'Detalle Región'!$A$5:$Y$350,21,0)+VLOOKUP(E7,'Detalle Región'!$A$5:$Y$350,23,0),0)</f>
        <v>0</v>
      </c>
      <c r="K7" s="42">
        <f t="shared" si="0"/>
        <v>0</v>
      </c>
    </row>
    <row r="8" spans="1:11">
      <c r="A8" s="7">
        <v>5</v>
      </c>
      <c r="B8" s="38" t="s">
        <v>12</v>
      </c>
      <c r="C8" s="9" t="s">
        <v>21</v>
      </c>
      <c r="D8" s="9" t="s">
        <v>22</v>
      </c>
      <c r="E8" s="39">
        <v>1208</v>
      </c>
      <c r="F8" s="40">
        <f>IFERROR(VLOOKUP(E8,'Detalle Región'!$A$5:$Y$350,5,0)+VLOOKUP(E8,'Detalle Región'!$A$5:$Y$350,7,0),0)</f>
        <v>0</v>
      </c>
      <c r="G8" s="40">
        <f>IFERROR(VLOOKUP(E8,'Detalle Región'!$A$5:$Y$350,9,0)+VLOOKUP(E8,'Detalle Región'!$A$5:$Y$350,11,0),0)</f>
        <v>3500000</v>
      </c>
      <c r="H8" s="40">
        <f>IFERROR(VLOOKUP(E8,'Detalle Región'!$A$5:$Y$350,13,0)+VLOOKUP(E8,'Detalle Región'!$A$5:$Y$350,15,0),0)</f>
        <v>0</v>
      </c>
      <c r="I8" s="40">
        <f>IFERROR(VLOOKUP(E8,'Detalle Región'!$A$5:$Y$350,17,0)+VLOOKUP(E8,'Detalle Región'!$A$5:$Y$350,19,0),0)</f>
        <v>0</v>
      </c>
      <c r="J8" s="41">
        <f>IFERROR(VLOOKUP(E8,'Detalle Región'!$A$5:$Y$350,21,0)+VLOOKUP(E8,'Detalle Región'!$A$5:$Y$350,23,0),0)</f>
        <v>0</v>
      </c>
      <c r="K8" s="42">
        <f t="shared" si="0"/>
        <v>3500000</v>
      </c>
    </row>
    <row r="9" spans="1:11">
      <c r="A9" s="7">
        <v>6</v>
      </c>
      <c r="B9" s="38" t="s">
        <v>12</v>
      </c>
      <c r="C9" s="9" t="s">
        <v>23</v>
      </c>
      <c r="D9" s="9" t="s">
        <v>24</v>
      </c>
      <c r="E9" s="39">
        <v>1210</v>
      </c>
      <c r="F9" s="40">
        <f>IFERROR(VLOOKUP(E9,'Detalle Región'!$A$5:$Y$350,5,0)+VLOOKUP(E9,'Detalle Región'!$A$5:$Y$350,7,0),0)</f>
        <v>0</v>
      </c>
      <c r="G9" s="40">
        <f>IFERROR(VLOOKUP(E9,'Detalle Región'!$A$5:$Y$350,9,0)+VLOOKUP(E9,'Detalle Región'!$A$5:$Y$350,11,0),0)</f>
        <v>0</v>
      </c>
      <c r="H9" s="40">
        <f>IFERROR(VLOOKUP(E9,'Detalle Región'!$A$5:$Y$350,13,0)+VLOOKUP(E9,'Detalle Región'!$A$5:$Y$350,15,0),0)</f>
        <v>0</v>
      </c>
      <c r="I9" s="40">
        <f>IFERROR(VLOOKUP(E9,'Detalle Región'!$A$5:$Y$350,17,0)+VLOOKUP(E9,'Detalle Región'!$A$5:$Y$350,19,0),0)</f>
        <v>0</v>
      </c>
      <c r="J9" s="41">
        <f>IFERROR(VLOOKUP(E9,'Detalle Región'!$A$5:$Y$350,21,0)+VLOOKUP(E9,'Detalle Región'!$A$5:$Y$350,23,0),0)</f>
        <v>0</v>
      </c>
      <c r="K9" s="42">
        <f t="shared" si="0"/>
        <v>0</v>
      </c>
    </row>
    <row r="10" spans="1:11">
      <c r="A10" s="7">
        <v>7</v>
      </c>
      <c r="B10" s="38" t="s">
        <v>12</v>
      </c>
      <c r="C10" s="9" t="s">
        <v>25</v>
      </c>
      <c r="D10" s="9" t="s">
        <v>26</v>
      </c>
      <c r="E10" s="39">
        <v>1211</v>
      </c>
      <c r="F10" s="40">
        <f>IFERROR(VLOOKUP(E10,'Detalle Región'!$A$5:$Y$350,5,0)+VLOOKUP(E10,'Detalle Región'!$A$5:$Y$350,7,0),0)</f>
        <v>0</v>
      </c>
      <c r="G10" s="40">
        <f>IFERROR(VLOOKUP(E10,'Detalle Región'!$A$5:$Y$350,9,0)+VLOOKUP(E10,'Detalle Región'!$A$5:$Y$350,11,0),0)</f>
        <v>0</v>
      </c>
      <c r="H10" s="40">
        <f>IFERROR(VLOOKUP(E10,'Detalle Región'!$A$5:$Y$350,13,0)+VLOOKUP(E10,'Detalle Región'!$A$5:$Y$350,15,0),0)</f>
        <v>0</v>
      </c>
      <c r="I10" s="40">
        <f>IFERROR(VLOOKUP(E10,'Detalle Región'!$A$5:$Y$350,17,0)+VLOOKUP(E10,'Detalle Región'!$A$5:$Y$350,19,0),0)</f>
        <v>0</v>
      </c>
      <c r="J10" s="41">
        <f>IFERROR(VLOOKUP(E10,'Detalle Región'!$A$5:$Y$350,21,0)+VLOOKUP(E10,'Detalle Región'!$A$5:$Y$350,23,0),0)</f>
        <v>0</v>
      </c>
      <c r="K10" s="42">
        <f t="shared" si="0"/>
        <v>0</v>
      </c>
    </row>
    <row r="11" spans="1:11">
      <c r="A11" s="7">
        <v>8</v>
      </c>
      <c r="B11" s="38" t="s">
        <v>27</v>
      </c>
      <c r="C11" s="9" t="s">
        <v>28</v>
      </c>
      <c r="D11" s="9" t="s">
        <v>29</v>
      </c>
      <c r="E11" s="39">
        <v>2101</v>
      </c>
      <c r="F11" s="40">
        <f>IFERROR(VLOOKUP(E11,'Detalle Región'!$A$5:$Y$350,5,0)+VLOOKUP(E11,'Detalle Región'!$A$5:$Y$350,7,0),0)</f>
        <v>0</v>
      </c>
      <c r="G11" s="40">
        <f>IFERROR(VLOOKUP(E11,'Detalle Región'!$A$5:$Y$350,9,0)+VLOOKUP(E11,'Detalle Región'!$A$5:$Y$350,11,0),0)</f>
        <v>0</v>
      </c>
      <c r="H11" s="40">
        <f>IFERROR(VLOOKUP(E11,'Detalle Región'!$A$5:$Y$350,13,0)+VLOOKUP(E11,'Detalle Región'!$A$5:$Y$350,15,0),0)</f>
        <v>0</v>
      </c>
      <c r="I11" s="40">
        <f>IFERROR(VLOOKUP(E11,'Detalle Región'!$A$5:$Y$350,17,0)+VLOOKUP(E11,'Detalle Región'!$A$5:$Y$350,19,0),0)</f>
        <v>0</v>
      </c>
      <c r="J11" s="41">
        <f>IFERROR(VLOOKUP(E11,'Detalle Región'!$A$5:$Y$350,21,0)+VLOOKUP(E11,'Detalle Región'!$A$5:$Y$350,23,0),0)</f>
        <v>0</v>
      </c>
      <c r="K11" s="42">
        <f t="shared" si="0"/>
        <v>0</v>
      </c>
    </row>
    <row r="12" spans="1:11">
      <c r="A12" s="7">
        <v>9</v>
      </c>
      <c r="B12" s="38" t="s">
        <v>27</v>
      </c>
      <c r="C12" s="9" t="s">
        <v>30</v>
      </c>
      <c r="D12" s="9" t="s">
        <v>31</v>
      </c>
      <c r="E12" s="39">
        <v>2103</v>
      </c>
      <c r="F12" s="40">
        <f>IFERROR(VLOOKUP(E12,'Detalle Región'!$A$5:$Y$350,5,0)+VLOOKUP(E12,'Detalle Región'!$A$5:$Y$350,7,0),0)</f>
        <v>0</v>
      </c>
      <c r="G12" s="40">
        <f>IFERROR(VLOOKUP(E12,'Detalle Región'!$A$5:$Y$350,9,0)+VLOOKUP(E12,'Detalle Región'!$A$5:$Y$350,11,0),0)</f>
        <v>0</v>
      </c>
      <c r="H12" s="40">
        <f>IFERROR(VLOOKUP(E12,'Detalle Región'!$A$5:$Y$350,13,0)+VLOOKUP(E12,'Detalle Región'!$A$5:$Y$350,15,0),0)</f>
        <v>0</v>
      </c>
      <c r="I12" s="40">
        <f>IFERROR(VLOOKUP(E12,'Detalle Región'!$A$5:$Y$350,17,0)+VLOOKUP(E12,'Detalle Región'!$A$5:$Y$350,19,0),0)</f>
        <v>0</v>
      </c>
      <c r="J12" s="41">
        <f>IFERROR(VLOOKUP(E12,'Detalle Región'!$A$5:$Y$350,21,0)+VLOOKUP(E12,'Detalle Región'!$A$5:$Y$350,23,0),0)</f>
        <v>0</v>
      </c>
      <c r="K12" s="42">
        <f t="shared" si="0"/>
        <v>0</v>
      </c>
    </row>
    <row r="13" spans="1:11">
      <c r="A13" s="7">
        <v>10</v>
      </c>
      <c r="B13" s="38" t="s">
        <v>27</v>
      </c>
      <c r="C13" s="9" t="s">
        <v>32</v>
      </c>
      <c r="D13" s="9" t="s">
        <v>33</v>
      </c>
      <c r="E13" s="39">
        <v>2201</v>
      </c>
      <c r="F13" s="40">
        <f>IFERROR(VLOOKUP(E13,'Detalle Región'!$A$5:$Y$350,5,0)+VLOOKUP(E13,'Detalle Región'!$A$5:$Y$350,7,0),0)</f>
        <v>0</v>
      </c>
      <c r="G13" s="40">
        <f>IFERROR(VLOOKUP(E13,'Detalle Región'!$A$5:$Y$350,9,0)+VLOOKUP(E13,'Detalle Región'!$A$5:$Y$350,11,0),0)</f>
        <v>0</v>
      </c>
      <c r="H13" s="40">
        <f>IFERROR(VLOOKUP(E13,'Detalle Región'!$A$5:$Y$350,13,0)+VLOOKUP(E13,'Detalle Región'!$A$5:$Y$350,15,0),0)</f>
        <v>0</v>
      </c>
      <c r="I13" s="40">
        <f>IFERROR(VLOOKUP(E13,'Detalle Región'!$A$5:$Y$350,17,0)+VLOOKUP(E13,'Detalle Región'!$A$5:$Y$350,19,0),0)</f>
        <v>0</v>
      </c>
      <c r="J13" s="41">
        <f>IFERROR(VLOOKUP(E13,'Detalle Región'!$A$5:$Y$350,21,0)+VLOOKUP(E13,'Detalle Región'!$A$5:$Y$350,23,0),0)</f>
        <v>0</v>
      </c>
      <c r="K13" s="42">
        <f t="shared" si="0"/>
        <v>0</v>
      </c>
    </row>
    <row r="14" spans="1:11">
      <c r="A14" s="7">
        <v>11</v>
      </c>
      <c r="B14" s="38" t="s">
        <v>27</v>
      </c>
      <c r="C14" s="9" t="s">
        <v>34</v>
      </c>
      <c r="D14" s="9" t="s">
        <v>35</v>
      </c>
      <c r="E14" s="39">
        <v>2202</v>
      </c>
      <c r="F14" s="40">
        <f>IFERROR(VLOOKUP(E14,'Detalle Región'!$A$5:$Y$350,5,0)+VLOOKUP(E14,'Detalle Región'!$A$5:$Y$350,7,0),0)</f>
        <v>0</v>
      </c>
      <c r="G14" s="40">
        <f>IFERROR(VLOOKUP(E14,'Detalle Región'!$A$5:$Y$350,9,0)+VLOOKUP(E14,'Detalle Región'!$A$5:$Y$350,11,0),0)</f>
        <v>0</v>
      </c>
      <c r="H14" s="40">
        <f>IFERROR(VLOOKUP(E14,'Detalle Región'!$A$5:$Y$350,13,0)+VLOOKUP(E14,'Detalle Región'!$A$5:$Y$350,15,0),0)</f>
        <v>0</v>
      </c>
      <c r="I14" s="40">
        <f>IFERROR(VLOOKUP(E14,'Detalle Región'!$A$5:$Y$350,17,0)+VLOOKUP(E14,'Detalle Región'!$A$5:$Y$350,19,0),0)</f>
        <v>0</v>
      </c>
      <c r="J14" s="41">
        <f>IFERROR(VLOOKUP(E14,'Detalle Región'!$A$5:$Y$350,21,0)+VLOOKUP(E14,'Detalle Región'!$A$5:$Y$350,23,0),0)</f>
        <v>0</v>
      </c>
      <c r="K14" s="42">
        <f t="shared" si="0"/>
        <v>0</v>
      </c>
    </row>
    <row r="15" spans="1:11">
      <c r="A15" s="7">
        <v>12</v>
      </c>
      <c r="B15" s="38" t="s">
        <v>27</v>
      </c>
      <c r="C15" s="9" t="s">
        <v>36</v>
      </c>
      <c r="D15" s="9" t="s">
        <v>37</v>
      </c>
      <c r="E15" s="39">
        <v>2203</v>
      </c>
      <c r="F15" s="40">
        <f>IFERROR(VLOOKUP(E15,'Detalle Región'!$A$5:$Y$350,5,0)+VLOOKUP(E15,'Detalle Región'!$A$5:$Y$350,7,0),0)</f>
        <v>0</v>
      </c>
      <c r="G15" s="40">
        <f>IFERROR(VLOOKUP(E15,'Detalle Región'!$A$5:$Y$350,9,0)+VLOOKUP(E15,'Detalle Región'!$A$5:$Y$350,11,0),0)</f>
        <v>0</v>
      </c>
      <c r="H15" s="40">
        <f>IFERROR(VLOOKUP(E15,'Detalle Región'!$A$5:$Y$350,13,0)+VLOOKUP(E15,'Detalle Región'!$A$5:$Y$350,15,0),0)</f>
        <v>0</v>
      </c>
      <c r="I15" s="40">
        <f>IFERROR(VLOOKUP(E15,'Detalle Región'!$A$5:$Y$350,17,0)+VLOOKUP(E15,'Detalle Región'!$A$5:$Y$350,19,0),0)</f>
        <v>0</v>
      </c>
      <c r="J15" s="41">
        <f>IFERROR(VLOOKUP(E15,'Detalle Región'!$A$5:$Y$350,21,0)+VLOOKUP(E15,'Detalle Región'!$A$5:$Y$350,23,0),0)</f>
        <v>0</v>
      </c>
      <c r="K15" s="42">
        <f t="shared" si="0"/>
        <v>0</v>
      </c>
    </row>
    <row r="16" spans="1:11">
      <c r="A16" s="7">
        <v>13</v>
      </c>
      <c r="B16" s="38" t="s">
        <v>27</v>
      </c>
      <c r="C16" s="9" t="s">
        <v>38</v>
      </c>
      <c r="D16" s="9" t="s">
        <v>39</v>
      </c>
      <c r="E16" s="39">
        <v>2206</v>
      </c>
      <c r="F16" s="40">
        <f>IFERROR(VLOOKUP(E16,'Detalle Región'!$A$5:$Y$350,5,0)+VLOOKUP(E16,'Detalle Región'!$A$5:$Y$350,7,0),0)</f>
        <v>0</v>
      </c>
      <c r="G16" s="40">
        <f>IFERROR(VLOOKUP(E16,'Detalle Región'!$A$5:$Y$350,9,0)+VLOOKUP(E16,'Detalle Región'!$A$5:$Y$350,11,0),0)</f>
        <v>0</v>
      </c>
      <c r="H16" s="40">
        <f>IFERROR(VLOOKUP(E16,'Detalle Región'!$A$5:$Y$350,13,0)+VLOOKUP(E16,'Detalle Región'!$A$5:$Y$350,15,0),0)</f>
        <v>0</v>
      </c>
      <c r="I16" s="40">
        <f>IFERROR(VLOOKUP(E16,'Detalle Región'!$A$5:$Y$350,17,0)+VLOOKUP(E16,'Detalle Región'!$A$5:$Y$350,19,0),0)</f>
        <v>0</v>
      </c>
      <c r="J16" s="41">
        <f>IFERROR(VLOOKUP(E16,'Detalle Región'!$A$5:$Y$350,21,0)+VLOOKUP(E16,'Detalle Región'!$A$5:$Y$350,23,0),0)</f>
        <v>0</v>
      </c>
      <c r="K16" s="42">
        <f t="shared" si="0"/>
        <v>0</v>
      </c>
    </row>
    <row r="17" spans="1:11">
      <c r="A17" s="7">
        <v>14</v>
      </c>
      <c r="B17" s="38" t="s">
        <v>27</v>
      </c>
      <c r="C17" s="9" t="s">
        <v>40</v>
      </c>
      <c r="D17" s="9" t="s">
        <v>41</v>
      </c>
      <c r="E17" s="39">
        <v>2301</v>
      </c>
      <c r="F17" s="40">
        <f>IFERROR(VLOOKUP(E17,'Detalle Región'!$A$5:$Y$350,5,0)+VLOOKUP(E17,'Detalle Región'!$A$5:$Y$350,7,0),0)</f>
        <v>0</v>
      </c>
      <c r="G17" s="40">
        <f>IFERROR(VLOOKUP(E17,'Detalle Región'!$A$5:$Y$350,9,0)+VLOOKUP(E17,'Detalle Región'!$A$5:$Y$350,11,0),0)</f>
        <v>0</v>
      </c>
      <c r="H17" s="40">
        <f>IFERROR(VLOOKUP(E17,'Detalle Región'!$A$5:$Y$350,13,0)+VLOOKUP(E17,'Detalle Región'!$A$5:$Y$350,15,0),0)</f>
        <v>0</v>
      </c>
      <c r="I17" s="40">
        <f>IFERROR(VLOOKUP(E17,'Detalle Región'!$A$5:$Y$350,17,0)+VLOOKUP(E17,'Detalle Región'!$A$5:$Y$350,19,0),0)</f>
        <v>0</v>
      </c>
      <c r="J17" s="41">
        <f>IFERROR(VLOOKUP(E17,'Detalle Región'!$A$5:$Y$350,21,0)+VLOOKUP(E17,'Detalle Región'!$A$5:$Y$350,23,0),0)</f>
        <v>0</v>
      </c>
      <c r="K17" s="42">
        <f t="shared" si="0"/>
        <v>0</v>
      </c>
    </row>
    <row r="18" spans="1:11">
      <c r="A18" s="7">
        <v>15</v>
      </c>
      <c r="B18" s="38" t="s">
        <v>27</v>
      </c>
      <c r="C18" s="9" t="s">
        <v>42</v>
      </c>
      <c r="D18" s="9" t="s">
        <v>43</v>
      </c>
      <c r="E18" s="39">
        <v>2302</v>
      </c>
      <c r="F18" s="40">
        <f>IFERROR(VLOOKUP(E18,'Detalle Región'!$A$5:$Y$350,5,0)+VLOOKUP(E18,'Detalle Región'!$A$5:$Y$350,7,0),0)</f>
        <v>1450000</v>
      </c>
      <c r="G18" s="40">
        <f>IFERROR(VLOOKUP(E18,'Detalle Región'!$A$5:$Y$350,9,0)+VLOOKUP(E18,'Detalle Región'!$A$5:$Y$350,11,0),0)</f>
        <v>0</v>
      </c>
      <c r="H18" s="40">
        <f>IFERROR(VLOOKUP(E18,'Detalle Región'!$A$5:$Y$350,13,0)+VLOOKUP(E18,'Detalle Región'!$A$5:$Y$350,15,0),0)</f>
        <v>0</v>
      </c>
      <c r="I18" s="40">
        <f>IFERROR(VLOOKUP(E18,'Detalle Región'!$A$5:$Y$350,17,0)+VLOOKUP(E18,'Detalle Región'!$A$5:$Y$350,19,0),0)</f>
        <v>0</v>
      </c>
      <c r="J18" s="41">
        <f>IFERROR(VLOOKUP(E18,'Detalle Región'!$A$5:$Y$350,21,0)+VLOOKUP(E18,'Detalle Región'!$A$5:$Y$350,23,0),0)</f>
        <v>0</v>
      </c>
      <c r="K18" s="42">
        <f t="shared" si="0"/>
        <v>1450000</v>
      </c>
    </row>
    <row r="19" spans="1:11">
      <c r="A19" s="7">
        <v>16</v>
      </c>
      <c r="B19" s="38" t="s">
        <v>27</v>
      </c>
      <c r="C19" s="9" t="s">
        <v>44</v>
      </c>
      <c r="D19" s="9" t="s">
        <v>45</v>
      </c>
      <c r="E19" s="39">
        <v>2303</v>
      </c>
      <c r="F19" s="40">
        <f>IFERROR(VLOOKUP(E19,'Detalle Región'!$A$5:$Y$350,5,0)+VLOOKUP(E19,'Detalle Región'!$A$5:$Y$350,7,0),0)</f>
        <v>0</v>
      </c>
      <c r="G19" s="40">
        <f>IFERROR(VLOOKUP(E19,'Detalle Región'!$A$5:$Y$350,9,0)+VLOOKUP(E19,'Detalle Región'!$A$5:$Y$350,11,0),0)</f>
        <v>18750000</v>
      </c>
      <c r="H19" s="40">
        <f>IFERROR(VLOOKUP(E19,'Detalle Región'!$A$5:$Y$350,13,0)+VLOOKUP(E19,'Detalle Región'!$A$5:$Y$350,15,0),0)</f>
        <v>5650000</v>
      </c>
      <c r="I19" s="40">
        <f>IFERROR(VLOOKUP(E19,'Detalle Región'!$A$5:$Y$350,17,0)+VLOOKUP(E19,'Detalle Región'!$A$5:$Y$350,19,0),0)</f>
        <v>0</v>
      </c>
      <c r="J19" s="41">
        <f>IFERROR(VLOOKUP(E19,'Detalle Región'!$A$5:$Y$350,21,0)+VLOOKUP(E19,'Detalle Región'!$A$5:$Y$350,23,0),0)</f>
        <v>0</v>
      </c>
      <c r="K19" s="42">
        <f t="shared" si="0"/>
        <v>24400000</v>
      </c>
    </row>
    <row r="20" spans="1:11">
      <c r="A20" s="7">
        <v>17</v>
      </c>
      <c r="B20" s="38" t="s">
        <v>46</v>
      </c>
      <c r="C20" s="9" t="s">
        <v>47</v>
      </c>
      <c r="D20" s="9" t="s">
        <v>48</v>
      </c>
      <c r="E20" s="39">
        <v>3101</v>
      </c>
      <c r="F20" s="40">
        <f>IFERROR(VLOOKUP(E20,'Detalle Región'!$A$5:$Y$350,5,0)+VLOOKUP(E20,'Detalle Región'!$A$5:$Y$350,7,0),0)</f>
        <v>0</v>
      </c>
      <c r="G20" s="40">
        <f>IFERROR(VLOOKUP(E20,'Detalle Región'!$A$5:$Y$350,9,0)+VLOOKUP(E20,'Detalle Región'!$A$5:$Y$350,11,0),0)</f>
        <v>0</v>
      </c>
      <c r="H20" s="40">
        <f>IFERROR(VLOOKUP(E20,'Detalle Región'!$A$5:$Y$350,13,0)+VLOOKUP(E20,'Detalle Región'!$A$5:$Y$350,15,0),0)</f>
        <v>0</v>
      </c>
      <c r="I20" s="40">
        <f>IFERROR(VLOOKUP(E20,'Detalle Región'!$A$5:$Y$350,17,0)+VLOOKUP(E20,'Detalle Región'!$A$5:$Y$350,19,0),0)</f>
        <v>0</v>
      </c>
      <c r="J20" s="41">
        <f>IFERROR(VLOOKUP(E20,'Detalle Región'!$A$5:$Y$350,21,0)+VLOOKUP(E20,'Detalle Región'!$A$5:$Y$350,23,0),0)</f>
        <v>0</v>
      </c>
      <c r="K20" s="42">
        <f t="shared" si="0"/>
        <v>0</v>
      </c>
    </row>
    <row r="21" spans="1:11" ht="15.75" customHeight="1">
      <c r="A21" s="7">
        <v>18</v>
      </c>
      <c r="B21" s="38" t="s">
        <v>46</v>
      </c>
      <c r="C21" s="9" t="s">
        <v>49</v>
      </c>
      <c r="D21" s="9" t="s">
        <v>50</v>
      </c>
      <c r="E21" s="39">
        <v>3102</v>
      </c>
      <c r="F21" s="40">
        <f>IFERROR(VLOOKUP(E21,'Detalle Región'!$A$5:$Y$350,5,0)+VLOOKUP(E21,'Detalle Región'!$A$5:$Y$350,7,0),0)</f>
        <v>0</v>
      </c>
      <c r="G21" s="40">
        <f>IFERROR(VLOOKUP(E21,'Detalle Región'!$A$5:$Y$350,9,0)+VLOOKUP(E21,'Detalle Región'!$A$5:$Y$350,11,0),0)</f>
        <v>0</v>
      </c>
      <c r="H21" s="40">
        <f>IFERROR(VLOOKUP(E21,'Detalle Región'!$A$5:$Y$350,13,0)+VLOOKUP(E21,'Detalle Región'!$A$5:$Y$350,15,0),0)</f>
        <v>0</v>
      </c>
      <c r="I21" s="40">
        <f>IFERROR(VLOOKUP(E21,'Detalle Región'!$A$5:$Y$350,17,0)+VLOOKUP(E21,'Detalle Región'!$A$5:$Y$350,19,0),0)</f>
        <v>0</v>
      </c>
      <c r="J21" s="41">
        <f>IFERROR(VLOOKUP(E21,'Detalle Región'!$A$5:$Y$350,21,0)+VLOOKUP(E21,'Detalle Región'!$A$5:$Y$350,23,0),0)</f>
        <v>0</v>
      </c>
      <c r="K21" s="42">
        <f t="shared" si="0"/>
        <v>0</v>
      </c>
    </row>
    <row r="22" spans="1:11" ht="15.75" customHeight="1">
      <c r="A22" s="7">
        <v>19</v>
      </c>
      <c r="B22" s="38" t="s">
        <v>46</v>
      </c>
      <c r="C22" s="9" t="s">
        <v>51</v>
      </c>
      <c r="D22" s="9" t="s">
        <v>52</v>
      </c>
      <c r="E22" s="39">
        <v>3201</v>
      </c>
      <c r="F22" s="40">
        <f>IFERROR(VLOOKUP(E22,'Detalle Región'!$A$5:$Y$350,5,0)+VLOOKUP(E22,'Detalle Región'!$A$5:$Y$350,7,0),0)</f>
        <v>0</v>
      </c>
      <c r="G22" s="40">
        <f>IFERROR(VLOOKUP(E22,'Detalle Región'!$A$5:$Y$350,9,0)+VLOOKUP(E22,'Detalle Región'!$A$5:$Y$350,11,0),0)</f>
        <v>0</v>
      </c>
      <c r="H22" s="40">
        <f>IFERROR(VLOOKUP(E22,'Detalle Región'!$A$5:$Y$350,13,0)+VLOOKUP(E22,'Detalle Región'!$A$5:$Y$350,15,0),0)</f>
        <v>0</v>
      </c>
      <c r="I22" s="40">
        <f>IFERROR(VLOOKUP(E22,'Detalle Región'!$A$5:$Y$350,17,0)+VLOOKUP(E22,'Detalle Región'!$A$5:$Y$350,19,0),0)</f>
        <v>0</v>
      </c>
      <c r="J22" s="41">
        <f>IFERROR(VLOOKUP(E22,'Detalle Región'!$A$5:$Y$350,21,0)+VLOOKUP(E22,'Detalle Región'!$A$5:$Y$350,23,0),0)</f>
        <v>0</v>
      </c>
      <c r="K22" s="42">
        <f t="shared" si="0"/>
        <v>0</v>
      </c>
    </row>
    <row r="23" spans="1:11" ht="15.75" customHeight="1">
      <c r="A23" s="7">
        <v>20</v>
      </c>
      <c r="B23" s="38" t="s">
        <v>46</v>
      </c>
      <c r="C23" s="9" t="s">
        <v>53</v>
      </c>
      <c r="D23" s="9" t="s">
        <v>54</v>
      </c>
      <c r="E23" s="39">
        <v>3202</v>
      </c>
      <c r="F23" s="40">
        <f>IFERROR(VLOOKUP(E23,'Detalle Región'!$A$5:$Y$350,5,0)+VLOOKUP(E23,'Detalle Región'!$A$5:$Y$350,7,0),0)</f>
        <v>0</v>
      </c>
      <c r="G23" s="40">
        <f>IFERROR(VLOOKUP(E23,'Detalle Región'!$A$5:$Y$350,9,0)+VLOOKUP(E23,'Detalle Región'!$A$5:$Y$350,11,0),0)</f>
        <v>0</v>
      </c>
      <c r="H23" s="40">
        <f>IFERROR(VLOOKUP(E23,'Detalle Región'!$A$5:$Y$350,13,0)+VLOOKUP(E23,'Detalle Región'!$A$5:$Y$350,15,0),0)</f>
        <v>0</v>
      </c>
      <c r="I23" s="40">
        <f>IFERROR(VLOOKUP(E23,'Detalle Región'!$A$5:$Y$350,17,0)+VLOOKUP(E23,'Detalle Región'!$A$5:$Y$350,19,0),0)</f>
        <v>0</v>
      </c>
      <c r="J23" s="41">
        <f>IFERROR(VLOOKUP(E23,'Detalle Región'!$A$5:$Y$350,21,0)+VLOOKUP(E23,'Detalle Región'!$A$5:$Y$350,23,0),0)</f>
        <v>0</v>
      </c>
      <c r="K23" s="42">
        <f t="shared" si="0"/>
        <v>0</v>
      </c>
    </row>
    <row r="24" spans="1:11" ht="15.75" customHeight="1">
      <c r="A24" s="7">
        <v>21</v>
      </c>
      <c r="B24" s="38" t="s">
        <v>46</v>
      </c>
      <c r="C24" s="9" t="s">
        <v>55</v>
      </c>
      <c r="D24" s="9" t="s">
        <v>56</v>
      </c>
      <c r="E24" s="39">
        <v>3203</v>
      </c>
      <c r="F24" s="40">
        <f>IFERROR(VLOOKUP(E24,'Detalle Región'!$A$5:$Y$350,5,0)+VLOOKUP(E24,'Detalle Región'!$A$5:$Y$350,7,0),0)</f>
        <v>0</v>
      </c>
      <c r="G24" s="40">
        <f>IFERROR(VLOOKUP(E24,'Detalle Región'!$A$5:$Y$350,9,0)+VLOOKUP(E24,'Detalle Región'!$A$5:$Y$350,11,0),0)</f>
        <v>0</v>
      </c>
      <c r="H24" s="40">
        <f>IFERROR(VLOOKUP(E24,'Detalle Región'!$A$5:$Y$350,13,0)+VLOOKUP(E24,'Detalle Región'!$A$5:$Y$350,15,0),0)</f>
        <v>0</v>
      </c>
      <c r="I24" s="40">
        <f>IFERROR(VLOOKUP(E24,'Detalle Región'!$A$5:$Y$350,17,0)+VLOOKUP(E24,'Detalle Región'!$A$5:$Y$350,19,0),0)</f>
        <v>0</v>
      </c>
      <c r="J24" s="41">
        <f>IFERROR(VLOOKUP(E24,'Detalle Región'!$A$5:$Y$350,21,0)+VLOOKUP(E24,'Detalle Región'!$A$5:$Y$350,23,0),0)</f>
        <v>0</v>
      </c>
      <c r="K24" s="42">
        <f t="shared" si="0"/>
        <v>0</v>
      </c>
    </row>
    <row r="25" spans="1:11" ht="15.75" customHeight="1">
      <c r="A25" s="7">
        <v>22</v>
      </c>
      <c r="B25" s="38" t="s">
        <v>46</v>
      </c>
      <c r="C25" s="9" t="s">
        <v>57</v>
      </c>
      <c r="D25" s="9" t="s">
        <v>58</v>
      </c>
      <c r="E25" s="39">
        <v>3301</v>
      </c>
      <c r="F25" s="40">
        <f>IFERROR(VLOOKUP(E25,'Detalle Región'!$A$5:$Y$350,5,0)+VLOOKUP(E25,'Detalle Región'!$A$5:$Y$350,7,0),0)</f>
        <v>0</v>
      </c>
      <c r="G25" s="40">
        <f>IFERROR(VLOOKUP(E25,'Detalle Región'!$A$5:$Y$350,9,0)+VLOOKUP(E25,'Detalle Región'!$A$5:$Y$350,11,0),0)</f>
        <v>0</v>
      </c>
      <c r="H25" s="40">
        <f>IFERROR(VLOOKUP(E25,'Detalle Región'!$A$5:$Y$350,13,0)+VLOOKUP(E25,'Detalle Región'!$A$5:$Y$350,15,0),0)</f>
        <v>0</v>
      </c>
      <c r="I25" s="40">
        <f>IFERROR(VLOOKUP(E25,'Detalle Región'!$A$5:$Y$350,17,0)+VLOOKUP(E25,'Detalle Región'!$A$5:$Y$350,19,0),0)</f>
        <v>0</v>
      </c>
      <c r="J25" s="41">
        <f>IFERROR(VLOOKUP(E25,'Detalle Región'!$A$5:$Y$350,21,0)+VLOOKUP(E25,'Detalle Región'!$A$5:$Y$350,23,0),0)</f>
        <v>0</v>
      </c>
      <c r="K25" s="42">
        <f t="shared" si="0"/>
        <v>0</v>
      </c>
    </row>
    <row r="26" spans="1:11" ht="15.75" customHeight="1">
      <c r="A26" s="7">
        <v>23</v>
      </c>
      <c r="B26" s="38" t="s">
        <v>46</v>
      </c>
      <c r="C26" s="9" t="s">
        <v>59</v>
      </c>
      <c r="D26" s="9" t="s">
        <v>60</v>
      </c>
      <c r="E26" s="39">
        <v>3302</v>
      </c>
      <c r="F26" s="40">
        <f>IFERROR(VLOOKUP(E26,'Detalle Región'!$A$5:$Y$350,5,0)+VLOOKUP(E26,'Detalle Región'!$A$5:$Y$350,7,0),0)</f>
        <v>0</v>
      </c>
      <c r="G26" s="40">
        <f>IFERROR(VLOOKUP(E26,'Detalle Región'!$A$5:$Y$350,9,0)+VLOOKUP(E26,'Detalle Región'!$A$5:$Y$350,11,0),0)</f>
        <v>0</v>
      </c>
      <c r="H26" s="40">
        <f>IFERROR(VLOOKUP(E26,'Detalle Región'!$A$5:$Y$350,13,0)+VLOOKUP(E26,'Detalle Región'!$A$5:$Y$350,15,0),0)</f>
        <v>0</v>
      </c>
      <c r="I26" s="40">
        <f>IFERROR(VLOOKUP(E26,'Detalle Región'!$A$5:$Y$350,17,0)+VLOOKUP(E26,'Detalle Región'!$A$5:$Y$350,19,0),0)</f>
        <v>0</v>
      </c>
      <c r="J26" s="41">
        <f>IFERROR(VLOOKUP(E26,'Detalle Región'!$A$5:$Y$350,21,0)+VLOOKUP(E26,'Detalle Región'!$A$5:$Y$350,23,0),0)</f>
        <v>0</v>
      </c>
      <c r="K26" s="42">
        <f t="shared" si="0"/>
        <v>0</v>
      </c>
    </row>
    <row r="27" spans="1:11" ht="15.75" customHeight="1">
      <c r="A27" s="7">
        <v>24</v>
      </c>
      <c r="B27" s="38" t="s">
        <v>46</v>
      </c>
      <c r="C27" s="9" t="s">
        <v>61</v>
      </c>
      <c r="D27" s="9" t="s">
        <v>62</v>
      </c>
      <c r="E27" s="39">
        <v>3303</v>
      </c>
      <c r="F27" s="40">
        <f>IFERROR(VLOOKUP(E27,'Detalle Región'!$A$5:$Y$350,5,0)+VLOOKUP(E27,'Detalle Región'!$A$5:$Y$350,7,0),0)</f>
        <v>0</v>
      </c>
      <c r="G27" s="40">
        <f>IFERROR(VLOOKUP(E27,'Detalle Región'!$A$5:$Y$350,9,0)+VLOOKUP(E27,'Detalle Región'!$A$5:$Y$350,11,0),0)</f>
        <v>0</v>
      </c>
      <c r="H27" s="40">
        <f>IFERROR(VLOOKUP(E27,'Detalle Región'!$A$5:$Y$350,13,0)+VLOOKUP(E27,'Detalle Región'!$A$5:$Y$350,15,0),0)</f>
        <v>0</v>
      </c>
      <c r="I27" s="40">
        <f>IFERROR(VLOOKUP(E27,'Detalle Región'!$A$5:$Y$350,17,0)+VLOOKUP(E27,'Detalle Región'!$A$5:$Y$350,19,0),0)</f>
        <v>0</v>
      </c>
      <c r="J27" s="41">
        <f>IFERROR(VLOOKUP(E27,'Detalle Región'!$A$5:$Y$350,21,0)+VLOOKUP(E27,'Detalle Región'!$A$5:$Y$350,23,0),0)</f>
        <v>0</v>
      </c>
      <c r="K27" s="42">
        <f t="shared" si="0"/>
        <v>0</v>
      </c>
    </row>
    <row r="28" spans="1:11" ht="15.75" customHeight="1">
      <c r="A28" s="7">
        <v>25</v>
      </c>
      <c r="B28" s="38" t="s">
        <v>46</v>
      </c>
      <c r="C28" s="9" t="s">
        <v>63</v>
      </c>
      <c r="D28" s="9" t="s">
        <v>64</v>
      </c>
      <c r="E28" s="39">
        <v>3304</v>
      </c>
      <c r="F28" s="40">
        <f>IFERROR(VLOOKUP(E28,'Detalle Región'!$A$5:$Y$350,5,0)+VLOOKUP(E28,'Detalle Región'!$A$5:$Y$350,7,0),0)</f>
        <v>0</v>
      </c>
      <c r="G28" s="40">
        <f>IFERROR(VLOOKUP(E28,'Detalle Región'!$A$5:$Y$350,9,0)+VLOOKUP(E28,'Detalle Región'!$A$5:$Y$350,11,0),0)</f>
        <v>0</v>
      </c>
      <c r="H28" s="40">
        <f>IFERROR(VLOOKUP(E28,'Detalle Región'!$A$5:$Y$350,13,0)+VLOOKUP(E28,'Detalle Región'!$A$5:$Y$350,15,0),0)</f>
        <v>0</v>
      </c>
      <c r="I28" s="40">
        <f>IFERROR(VLOOKUP(E28,'Detalle Región'!$A$5:$Y$350,17,0)+VLOOKUP(E28,'Detalle Región'!$A$5:$Y$350,19,0),0)</f>
        <v>0</v>
      </c>
      <c r="J28" s="41">
        <f>IFERROR(VLOOKUP(E28,'Detalle Región'!$A$5:$Y$350,21,0)+VLOOKUP(E28,'Detalle Región'!$A$5:$Y$350,23,0),0)</f>
        <v>0</v>
      </c>
      <c r="K28" s="42">
        <f t="shared" si="0"/>
        <v>0</v>
      </c>
    </row>
    <row r="29" spans="1:11" ht="15.75" customHeight="1">
      <c r="A29" s="7">
        <v>26</v>
      </c>
      <c r="B29" s="38" t="s">
        <v>65</v>
      </c>
      <c r="C29" s="9" t="s">
        <v>66</v>
      </c>
      <c r="D29" s="9" t="s">
        <v>67</v>
      </c>
      <c r="E29" s="39">
        <v>4101</v>
      </c>
      <c r="F29" s="40">
        <f>IFERROR(VLOOKUP(E29,'Detalle Región'!$A$5:$Y$350,5,0)+VLOOKUP(E29,'Detalle Región'!$A$5:$Y$350,7,0),0)</f>
        <v>0</v>
      </c>
      <c r="G29" s="40">
        <f>IFERROR(VLOOKUP(E29,'Detalle Región'!$A$5:$Y$350,9,0)+VLOOKUP(E29,'Detalle Región'!$A$5:$Y$350,11,0),0)</f>
        <v>0</v>
      </c>
      <c r="H29" s="40">
        <f>IFERROR(VLOOKUP(E29,'Detalle Región'!$A$5:$Y$350,13,0)+VLOOKUP(E29,'Detalle Región'!$A$5:$Y$350,15,0),0)</f>
        <v>0</v>
      </c>
      <c r="I29" s="40">
        <f>IFERROR(VLOOKUP(E29,'Detalle Región'!$A$5:$Y$350,17,0)+VLOOKUP(E29,'Detalle Región'!$A$5:$Y$350,19,0),0)</f>
        <v>0</v>
      </c>
      <c r="J29" s="41">
        <f>IFERROR(VLOOKUP(E29,'Detalle Región'!$A$5:$Y$350,21,0)+VLOOKUP(E29,'Detalle Región'!$A$5:$Y$350,23,0),0)</f>
        <v>0</v>
      </c>
      <c r="K29" s="42">
        <f t="shared" si="0"/>
        <v>0</v>
      </c>
    </row>
    <row r="30" spans="1:11" ht="15.75" customHeight="1">
      <c r="A30" s="7">
        <v>27</v>
      </c>
      <c r="B30" s="38" t="s">
        <v>65</v>
      </c>
      <c r="C30" s="9" t="s">
        <v>68</v>
      </c>
      <c r="D30" s="9" t="s">
        <v>69</v>
      </c>
      <c r="E30" s="39">
        <v>4102</v>
      </c>
      <c r="F30" s="40">
        <f>IFERROR(VLOOKUP(E30,'Detalle Región'!$A$5:$Y$350,5,0)+VLOOKUP(E30,'Detalle Región'!$A$5:$Y$350,7,0),0)</f>
        <v>0</v>
      </c>
      <c r="G30" s="40">
        <f>IFERROR(VLOOKUP(E30,'Detalle Región'!$A$5:$Y$350,9,0)+VLOOKUP(E30,'Detalle Región'!$A$5:$Y$350,11,0),0)</f>
        <v>0</v>
      </c>
      <c r="H30" s="40">
        <f>IFERROR(VLOOKUP(E30,'Detalle Región'!$A$5:$Y$350,13,0)+VLOOKUP(E30,'Detalle Región'!$A$5:$Y$350,15,0),0)</f>
        <v>0</v>
      </c>
      <c r="I30" s="40">
        <f>IFERROR(VLOOKUP(E30,'Detalle Región'!$A$5:$Y$350,17,0)+VLOOKUP(E30,'Detalle Región'!$A$5:$Y$350,19,0),0)</f>
        <v>0</v>
      </c>
      <c r="J30" s="41">
        <f>IFERROR(VLOOKUP(E30,'Detalle Región'!$A$5:$Y$350,21,0)+VLOOKUP(E30,'Detalle Región'!$A$5:$Y$350,23,0),0)</f>
        <v>0</v>
      </c>
      <c r="K30" s="42">
        <f t="shared" si="0"/>
        <v>0</v>
      </c>
    </row>
    <row r="31" spans="1:11" ht="15.75" customHeight="1">
      <c r="A31" s="7">
        <v>28</v>
      </c>
      <c r="B31" s="38" t="s">
        <v>65</v>
      </c>
      <c r="C31" s="9" t="s">
        <v>70</v>
      </c>
      <c r="D31" s="9" t="s">
        <v>71</v>
      </c>
      <c r="E31" s="39">
        <v>4103</v>
      </c>
      <c r="F31" s="40">
        <f>IFERROR(VLOOKUP(E31,'Detalle Región'!$A$5:$Y$350,5,0)+VLOOKUP(E31,'Detalle Región'!$A$5:$Y$350,7,0),0)</f>
        <v>0</v>
      </c>
      <c r="G31" s="40">
        <f>IFERROR(VLOOKUP(E31,'Detalle Región'!$A$5:$Y$350,9,0)+VLOOKUP(E31,'Detalle Región'!$A$5:$Y$350,11,0),0)</f>
        <v>0</v>
      </c>
      <c r="H31" s="40">
        <f>IFERROR(VLOOKUP(E31,'Detalle Región'!$A$5:$Y$350,13,0)+VLOOKUP(E31,'Detalle Región'!$A$5:$Y$350,15,0),0)</f>
        <v>0</v>
      </c>
      <c r="I31" s="40">
        <f>IFERROR(VLOOKUP(E31,'Detalle Región'!$A$5:$Y$350,17,0)+VLOOKUP(E31,'Detalle Región'!$A$5:$Y$350,19,0),0)</f>
        <v>0</v>
      </c>
      <c r="J31" s="41">
        <f>IFERROR(VLOOKUP(E31,'Detalle Región'!$A$5:$Y$350,21,0)+VLOOKUP(E31,'Detalle Región'!$A$5:$Y$350,23,0),0)</f>
        <v>0</v>
      </c>
      <c r="K31" s="42">
        <f t="shared" si="0"/>
        <v>0</v>
      </c>
    </row>
    <row r="32" spans="1:11" ht="15.75" customHeight="1">
      <c r="A32" s="7">
        <v>29</v>
      </c>
      <c r="B32" s="38" t="s">
        <v>65</v>
      </c>
      <c r="C32" s="9" t="s">
        <v>72</v>
      </c>
      <c r="D32" s="9" t="s">
        <v>73</v>
      </c>
      <c r="E32" s="39">
        <v>4104</v>
      </c>
      <c r="F32" s="40">
        <f>IFERROR(VLOOKUP(E32,'Detalle Región'!$A$5:$Y$350,5,0)+VLOOKUP(E32,'Detalle Región'!$A$5:$Y$350,7,0),0)</f>
        <v>5850000</v>
      </c>
      <c r="G32" s="40">
        <f>IFERROR(VLOOKUP(E32,'Detalle Región'!$A$5:$Y$350,9,0)+VLOOKUP(E32,'Detalle Región'!$A$5:$Y$350,11,0),0)</f>
        <v>0</v>
      </c>
      <c r="H32" s="40">
        <f>IFERROR(VLOOKUP(E32,'Detalle Región'!$A$5:$Y$350,13,0)+VLOOKUP(E32,'Detalle Región'!$A$5:$Y$350,15,0),0)</f>
        <v>0</v>
      </c>
      <c r="I32" s="40">
        <f>IFERROR(VLOOKUP(E32,'Detalle Región'!$A$5:$Y$350,17,0)+VLOOKUP(E32,'Detalle Región'!$A$5:$Y$350,19,0),0)</f>
        <v>0</v>
      </c>
      <c r="J32" s="41">
        <f>IFERROR(VLOOKUP(E32,'Detalle Región'!$A$5:$Y$350,21,0)+VLOOKUP(E32,'Detalle Región'!$A$5:$Y$350,23,0),0)</f>
        <v>0</v>
      </c>
      <c r="K32" s="42">
        <f t="shared" si="0"/>
        <v>5850000</v>
      </c>
    </row>
    <row r="33" spans="1:11" ht="15.75" customHeight="1">
      <c r="A33" s="7">
        <v>30</v>
      </c>
      <c r="B33" s="38" t="s">
        <v>65</v>
      </c>
      <c r="C33" s="9" t="s">
        <v>74</v>
      </c>
      <c r="D33" s="9" t="s">
        <v>75</v>
      </c>
      <c r="E33" s="39">
        <v>4105</v>
      </c>
      <c r="F33" s="40">
        <f>IFERROR(VLOOKUP(E33,'Detalle Región'!$A$5:$Y$350,5,0)+VLOOKUP(E33,'Detalle Región'!$A$5:$Y$350,7,0),0)</f>
        <v>0</v>
      </c>
      <c r="G33" s="40">
        <f>IFERROR(VLOOKUP(E33,'Detalle Región'!$A$5:$Y$350,9,0)+VLOOKUP(E33,'Detalle Región'!$A$5:$Y$350,11,0),0)</f>
        <v>0</v>
      </c>
      <c r="H33" s="40">
        <f>IFERROR(VLOOKUP(E33,'Detalle Región'!$A$5:$Y$350,13,0)+VLOOKUP(E33,'Detalle Región'!$A$5:$Y$350,15,0),0)</f>
        <v>0</v>
      </c>
      <c r="I33" s="40">
        <f>IFERROR(VLOOKUP(E33,'Detalle Región'!$A$5:$Y$350,17,0)+VLOOKUP(E33,'Detalle Región'!$A$5:$Y$350,19,0),0)</f>
        <v>0</v>
      </c>
      <c r="J33" s="41">
        <f>IFERROR(VLOOKUP(E33,'Detalle Región'!$A$5:$Y$350,21,0)+VLOOKUP(E33,'Detalle Región'!$A$5:$Y$350,23,0),0)</f>
        <v>0</v>
      </c>
      <c r="K33" s="42">
        <f t="shared" si="0"/>
        <v>0</v>
      </c>
    </row>
    <row r="34" spans="1:11" ht="15.75" customHeight="1">
      <c r="A34" s="7">
        <v>31</v>
      </c>
      <c r="B34" s="38" t="s">
        <v>65</v>
      </c>
      <c r="C34" s="9" t="s">
        <v>76</v>
      </c>
      <c r="D34" s="9" t="s">
        <v>77</v>
      </c>
      <c r="E34" s="39">
        <v>4106</v>
      </c>
      <c r="F34" s="40">
        <f>IFERROR(VLOOKUP(E34,'Detalle Región'!$A$5:$Y$350,5,0)+VLOOKUP(E34,'Detalle Región'!$A$5:$Y$350,7,0),0)</f>
        <v>0</v>
      </c>
      <c r="G34" s="40">
        <f>IFERROR(VLOOKUP(E34,'Detalle Región'!$A$5:$Y$350,9,0)+VLOOKUP(E34,'Detalle Región'!$A$5:$Y$350,11,0),0)</f>
        <v>0</v>
      </c>
      <c r="H34" s="40">
        <f>IFERROR(VLOOKUP(E34,'Detalle Región'!$A$5:$Y$350,13,0)+VLOOKUP(E34,'Detalle Región'!$A$5:$Y$350,15,0),0)</f>
        <v>0</v>
      </c>
      <c r="I34" s="40">
        <f>IFERROR(VLOOKUP(E34,'Detalle Región'!$A$5:$Y$350,17,0)+VLOOKUP(E34,'Detalle Región'!$A$5:$Y$350,19,0),0)</f>
        <v>0</v>
      </c>
      <c r="J34" s="41">
        <f>IFERROR(VLOOKUP(E34,'Detalle Región'!$A$5:$Y$350,21,0)+VLOOKUP(E34,'Detalle Región'!$A$5:$Y$350,23,0),0)</f>
        <v>0</v>
      </c>
      <c r="K34" s="42">
        <f t="shared" si="0"/>
        <v>0</v>
      </c>
    </row>
    <row r="35" spans="1:11" ht="15.75" customHeight="1">
      <c r="A35" s="7">
        <v>32</v>
      </c>
      <c r="B35" s="38" t="s">
        <v>65</v>
      </c>
      <c r="C35" s="9" t="s">
        <v>78</v>
      </c>
      <c r="D35" s="9" t="s">
        <v>79</v>
      </c>
      <c r="E35" s="39">
        <v>4201</v>
      </c>
      <c r="F35" s="40">
        <f>IFERROR(VLOOKUP(E35,'Detalle Región'!$A$5:$Y$350,5,0)+VLOOKUP(E35,'Detalle Región'!$A$5:$Y$350,7,0),0)</f>
        <v>0</v>
      </c>
      <c r="G35" s="40">
        <f>IFERROR(VLOOKUP(E35,'Detalle Región'!$A$5:$Y$350,9,0)+VLOOKUP(E35,'Detalle Región'!$A$5:$Y$350,11,0),0)</f>
        <v>0</v>
      </c>
      <c r="H35" s="40">
        <f>IFERROR(VLOOKUP(E35,'Detalle Región'!$A$5:$Y$350,13,0)+VLOOKUP(E35,'Detalle Región'!$A$5:$Y$350,15,0),0)</f>
        <v>0</v>
      </c>
      <c r="I35" s="40">
        <f>IFERROR(VLOOKUP(E35,'Detalle Región'!$A$5:$Y$350,17,0)+VLOOKUP(E35,'Detalle Región'!$A$5:$Y$350,19,0),0)</f>
        <v>0</v>
      </c>
      <c r="J35" s="41">
        <f>IFERROR(VLOOKUP(E35,'Detalle Región'!$A$5:$Y$350,21,0)+VLOOKUP(E35,'Detalle Región'!$A$5:$Y$350,23,0),0)</f>
        <v>0</v>
      </c>
      <c r="K35" s="42">
        <f t="shared" si="0"/>
        <v>0</v>
      </c>
    </row>
    <row r="36" spans="1:11" ht="15.75" customHeight="1">
      <c r="A36" s="7">
        <v>33</v>
      </c>
      <c r="B36" s="38" t="s">
        <v>65</v>
      </c>
      <c r="C36" s="9" t="s">
        <v>80</v>
      </c>
      <c r="D36" s="9" t="s">
        <v>81</v>
      </c>
      <c r="E36" s="39">
        <v>4203</v>
      </c>
      <c r="F36" s="40">
        <f>IFERROR(VLOOKUP(E36,'Detalle Región'!$A$5:$Y$350,5,0)+VLOOKUP(E36,'Detalle Región'!$A$5:$Y$350,7,0),0)</f>
        <v>0</v>
      </c>
      <c r="G36" s="40">
        <f>IFERROR(VLOOKUP(E36,'Detalle Región'!$A$5:$Y$350,9,0)+VLOOKUP(E36,'Detalle Región'!$A$5:$Y$350,11,0),0)</f>
        <v>0</v>
      </c>
      <c r="H36" s="40">
        <f>IFERROR(VLOOKUP(E36,'Detalle Región'!$A$5:$Y$350,13,0)+VLOOKUP(E36,'Detalle Región'!$A$5:$Y$350,15,0),0)</f>
        <v>0</v>
      </c>
      <c r="I36" s="40">
        <f>IFERROR(VLOOKUP(E36,'Detalle Región'!$A$5:$Y$350,17,0)+VLOOKUP(E36,'Detalle Región'!$A$5:$Y$350,19,0),0)</f>
        <v>0</v>
      </c>
      <c r="J36" s="41">
        <f>IFERROR(VLOOKUP(E36,'Detalle Región'!$A$5:$Y$350,21,0)+VLOOKUP(E36,'Detalle Región'!$A$5:$Y$350,23,0),0)</f>
        <v>0</v>
      </c>
      <c r="K36" s="42">
        <f t="shared" si="0"/>
        <v>0</v>
      </c>
    </row>
    <row r="37" spans="1:11" ht="15.75" customHeight="1">
      <c r="A37" s="7">
        <v>34</v>
      </c>
      <c r="B37" s="38" t="s">
        <v>65</v>
      </c>
      <c r="C37" s="9" t="s">
        <v>82</v>
      </c>
      <c r="D37" s="9" t="s">
        <v>83</v>
      </c>
      <c r="E37" s="39">
        <v>4204</v>
      </c>
      <c r="F37" s="40">
        <f>IFERROR(VLOOKUP(E37,'Detalle Región'!$A$5:$Y$350,5,0)+VLOOKUP(E37,'Detalle Región'!$A$5:$Y$350,7,0),0)</f>
        <v>0</v>
      </c>
      <c r="G37" s="40">
        <f>IFERROR(VLOOKUP(E37,'Detalle Región'!$A$5:$Y$350,9,0)+VLOOKUP(E37,'Detalle Región'!$A$5:$Y$350,11,0),0)</f>
        <v>0</v>
      </c>
      <c r="H37" s="40">
        <f>IFERROR(VLOOKUP(E37,'Detalle Región'!$A$5:$Y$350,13,0)+VLOOKUP(E37,'Detalle Región'!$A$5:$Y$350,15,0),0)</f>
        <v>0</v>
      </c>
      <c r="I37" s="40">
        <f>IFERROR(VLOOKUP(E37,'Detalle Región'!$A$5:$Y$350,17,0)+VLOOKUP(E37,'Detalle Región'!$A$5:$Y$350,19,0),0)</f>
        <v>0</v>
      </c>
      <c r="J37" s="41">
        <f>IFERROR(VLOOKUP(E37,'Detalle Región'!$A$5:$Y$350,21,0)+VLOOKUP(E37,'Detalle Región'!$A$5:$Y$350,23,0),0)</f>
        <v>0</v>
      </c>
      <c r="K37" s="42">
        <f t="shared" si="0"/>
        <v>0</v>
      </c>
    </row>
    <row r="38" spans="1:11" ht="15.75" customHeight="1">
      <c r="A38" s="7">
        <v>35</v>
      </c>
      <c r="B38" s="38" t="s">
        <v>65</v>
      </c>
      <c r="C38" s="9" t="s">
        <v>84</v>
      </c>
      <c r="D38" s="9" t="s">
        <v>85</v>
      </c>
      <c r="E38" s="39">
        <v>4205</v>
      </c>
      <c r="F38" s="40">
        <f>IFERROR(VLOOKUP(E38,'Detalle Región'!$A$5:$Y$350,5,0)+VLOOKUP(E38,'Detalle Región'!$A$5:$Y$350,7,0),0)</f>
        <v>0</v>
      </c>
      <c r="G38" s="40">
        <f>IFERROR(VLOOKUP(E38,'Detalle Región'!$A$5:$Y$350,9,0)+VLOOKUP(E38,'Detalle Región'!$A$5:$Y$350,11,0),0)</f>
        <v>0</v>
      </c>
      <c r="H38" s="40">
        <f>IFERROR(VLOOKUP(E38,'Detalle Región'!$A$5:$Y$350,13,0)+VLOOKUP(E38,'Detalle Región'!$A$5:$Y$350,15,0),0)</f>
        <v>0</v>
      </c>
      <c r="I38" s="40">
        <f>IFERROR(VLOOKUP(E38,'Detalle Región'!$A$5:$Y$350,17,0)+VLOOKUP(E38,'Detalle Región'!$A$5:$Y$350,19,0),0)</f>
        <v>0</v>
      </c>
      <c r="J38" s="41">
        <f>IFERROR(VLOOKUP(E38,'Detalle Región'!$A$5:$Y$350,21,0)+VLOOKUP(E38,'Detalle Región'!$A$5:$Y$350,23,0),0)</f>
        <v>0</v>
      </c>
      <c r="K38" s="42">
        <f t="shared" si="0"/>
        <v>0</v>
      </c>
    </row>
    <row r="39" spans="1:11" ht="15.75" customHeight="1">
      <c r="A39" s="7">
        <v>36</v>
      </c>
      <c r="B39" s="38" t="s">
        <v>65</v>
      </c>
      <c r="C39" s="9" t="s">
        <v>86</v>
      </c>
      <c r="D39" s="9" t="s">
        <v>87</v>
      </c>
      <c r="E39" s="39">
        <v>4206</v>
      </c>
      <c r="F39" s="40">
        <f>IFERROR(VLOOKUP(E39,'Detalle Región'!$A$5:$Y$350,5,0)+VLOOKUP(E39,'Detalle Región'!$A$5:$Y$350,7,0),0)</f>
        <v>0</v>
      </c>
      <c r="G39" s="40">
        <f>IFERROR(VLOOKUP(E39,'Detalle Región'!$A$5:$Y$350,9,0)+VLOOKUP(E39,'Detalle Región'!$A$5:$Y$350,11,0),0)</f>
        <v>0</v>
      </c>
      <c r="H39" s="40">
        <f>IFERROR(VLOOKUP(E39,'Detalle Región'!$A$5:$Y$350,13,0)+VLOOKUP(E39,'Detalle Región'!$A$5:$Y$350,15,0),0)</f>
        <v>0</v>
      </c>
      <c r="I39" s="40">
        <f>IFERROR(VLOOKUP(E39,'Detalle Región'!$A$5:$Y$350,17,0)+VLOOKUP(E39,'Detalle Región'!$A$5:$Y$350,19,0),0)</f>
        <v>0</v>
      </c>
      <c r="J39" s="41">
        <f>IFERROR(VLOOKUP(E39,'Detalle Región'!$A$5:$Y$350,21,0)+VLOOKUP(E39,'Detalle Región'!$A$5:$Y$350,23,0),0)</f>
        <v>0</v>
      </c>
      <c r="K39" s="42">
        <f t="shared" si="0"/>
        <v>0</v>
      </c>
    </row>
    <row r="40" spans="1:11" ht="15.75" customHeight="1">
      <c r="A40" s="7">
        <v>37</v>
      </c>
      <c r="B40" s="38" t="s">
        <v>65</v>
      </c>
      <c r="C40" s="9" t="s">
        <v>88</v>
      </c>
      <c r="D40" s="9" t="s">
        <v>89</v>
      </c>
      <c r="E40" s="39">
        <v>4301</v>
      </c>
      <c r="F40" s="40">
        <f>IFERROR(VLOOKUP(E40,'Detalle Región'!$A$5:$Y$350,5,0)+VLOOKUP(E40,'Detalle Región'!$A$5:$Y$350,7,0),0)</f>
        <v>0</v>
      </c>
      <c r="G40" s="40">
        <f>IFERROR(VLOOKUP(E40,'Detalle Región'!$A$5:$Y$350,9,0)+VLOOKUP(E40,'Detalle Región'!$A$5:$Y$350,11,0),0)</f>
        <v>0</v>
      </c>
      <c r="H40" s="40">
        <f>IFERROR(VLOOKUP(E40,'Detalle Región'!$A$5:$Y$350,13,0)+VLOOKUP(E40,'Detalle Región'!$A$5:$Y$350,15,0),0)</f>
        <v>0</v>
      </c>
      <c r="I40" s="40">
        <f>IFERROR(VLOOKUP(E40,'Detalle Región'!$A$5:$Y$350,17,0)+VLOOKUP(E40,'Detalle Región'!$A$5:$Y$350,19,0),0)</f>
        <v>0</v>
      </c>
      <c r="J40" s="41">
        <f>IFERROR(VLOOKUP(E40,'Detalle Región'!$A$5:$Y$350,21,0)+VLOOKUP(E40,'Detalle Región'!$A$5:$Y$350,23,0),0)</f>
        <v>0</v>
      </c>
      <c r="K40" s="42">
        <f t="shared" si="0"/>
        <v>0</v>
      </c>
    </row>
    <row r="41" spans="1:11" ht="15.75" customHeight="1">
      <c r="A41" s="7">
        <v>38</v>
      </c>
      <c r="B41" s="38" t="s">
        <v>65</v>
      </c>
      <c r="C41" s="9" t="s">
        <v>90</v>
      </c>
      <c r="D41" s="9" t="s">
        <v>91</v>
      </c>
      <c r="E41" s="39">
        <v>4302</v>
      </c>
      <c r="F41" s="40">
        <f>IFERROR(VLOOKUP(E41,'Detalle Región'!$A$5:$Y$350,5,0)+VLOOKUP(E41,'Detalle Región'!$A$5:$Y$350,7,0),0)</f>
        <v>0</v>
      </c>
      <c r="G41" s="40">
        <f>IFERROR(VLOOKUP(E41,'Detalle Región'!$A$5:$Y$350,9,0)+VLOOKUP(E41,'Detalle Región'!$A$5:$Y$350,11,0),0)</f>
        <v>0</v>
      </c>
      <c r="H41" s="40">
        <f>IFERROR(VLOOKUP(E41,'Detalle Región'!$A$5:$Y$350,13,0)+VLOOKUP(E41,'Detalle Región'!$A$5:$Y$350,15,0),0)</f>
        <v>0</v>
      </c>
      <c r="I41" s="40">
        <f>IFERROR(VLOOKUP(E41,'Detalle Región'!$A$5:$Y$350,17,0)+VLOOKUP(E41,'Detalle Región'!$A$5:$Y$350,19,0),0)</f>
        <v>0</v>
      </c>
      <c r="J41" s="41">
        <f>IFERROR(VLOOKUP(E41,'Detalle Región'!$A$5:$Y$350,21,0)+VLOOKUP(E41,'Detalle Región'!$A$5:$Y$350,23,0),0)</f>
        <v>0</v>
      </c>
      <c r="K41" s="42">
        <f t="shared" si="0"/>
        <v>0</v>
      </c>
    </row>
    <row r="42" spans="1:11" ht="15.75" customHeight="1">
      <c r="A42" s="7">
        <v>39</v>
      </c>
      <c r="B42" s="38" t="s">
        <v>65</v>
      </c>
      <c r="C42" s="9" t="s">
        <v>92</v>
      </c>
      <c r="D42" s="9" t="s">
        <v>93</v>
      </c>
      <c r="E42" s="39">
        <v>4303</v>
      </c>
      <c r="F42" s="40">
        <f>IFERROR(VLOOKUP(E42,'Detalle Región'!$A$5:$Y$350,5,0)+VLOOKUP(E42,'Detalle Región'!$A$5:$Y$350,7,0),0)</f>
        <v>0</v>
      </c>
      <c r="G42" s="40">
        <f>IFERROR(VLOOKUP(E42,'Detalle Región'!$A$5:$Y$350,9,0)+VLOOKUP(E42,'Detalle Región'!$A$5:$Y$350,11,0),0)</f>
        <v>0</v>
      </c>
      <c r="H42" s="40">
        <f>IFERROR(VLOOKUP(E42,'Detalle Región'!$A$5:$Y$350,13,0)+VLOOKUP(E42,'Detalle Región'!$A$5:$Y$350,15,0),0)</f>
        <v>0</v>
      </c>
      <c r="I42" s="40">
        <f>IFERROR(VLOOKUP(E42,'Detalle Región'!$A$5:$Y$350,17,0)+VLOOKUP(E42,'Detalle Región'!$A$5:$Y$350,19,0),0)</f>
        <v>0</v>
      </c>
      <c r="J42" s="41">
        <f>IFERROR(VLOOKUP(E42,'Detalle Región'!$A$5:$Y$350,21,0)+VLOOKUP(E42,'Detalle Región'!$A$5:$Y$350,23,0),0)</f>
        <v>0</v>
      </c>
      <c r="K42" s="42">
        <f t="shared" si="0"/>
        <v>0</v>
      </c>
    </row>
    <row r="43" spans="1:11" ht="15.75" customHeight="1">
      <c r="A43" s="7">
        <v>40</v>
      </c>
      <c r="B43" s="38" t="s">
        <v>65</v>
      </c>
      <c r="C43" s="9" t="s">
        <v>94</v>
      </c>
      <c r="D43" s="9" t="s">
        <v>95</v>
      </c>
      <c r="E43" s="39">
        <v>4304</v>
      </c>
      <c r="F43" s="40">
        <f>IFERROR(VLOOKUP(E43,'Detalle Región'!$A$5:$Y$350,5,0)+VLOOKUP(E43,'Detalle Región'!$A$5:$Y$350,7,0),0)</f>
        <v>0</v>
      </c>
      <c r="G43" s="40">
        <f>IFERROR(VLOOKUP(E43,'Detalle Región'!$A$5:$Y$350,9,0)+VLOOKUP(E43,'Detalle Región'!$A$5:$Y$350,11,0),0)</f>
        <v>0</v>
      </c>
      <c r="H43" s="40">
        <f>IFERROR(VLOOKUP(E43,'Detalle Región'!$A$5:$Y$350,13,0)+VLOOKUP(E43,'Detalle Región'!$A$5:$Y$350,15,0),0)</f>
        <v>0</v>
      </c>
      <c r="I43" s="40">
        <f>IFERROR(VLOOKUP(E43,'Detalle Región'!$A$5:$Y$350,17,0)+VLOOKUP(E43,'Detalle Región'!$A$5:$Y$350,19,0),0)</f>
        <v>0</v>
      </c>
      <c r="J43" s="41">
        <f>IFERROR(VLOOKUP(E43,'Detalle Región'!$A$5:$Y$350,21,0)+VLOOKUP(E43,'Detalle Región'!$A$5:$Y$350,23,0),0)</f>
        <v>0</v>
      </c>
      <c r="K43" s="42">
        <f t="shared" si="0"/>
        <v>0</v>
      </c>
    </row>
    <row r="44" spans="1:11" ht="15.75" customHeight="1">
      <c r="A44" s="7">
        <v>41</v>
      </c>
      <c r="B44" s="38" t="s">
        <v>96</v>
      </c>
      <c r="C44" s="9" t="s">
        <v>97</v>
      </c>
      <c r="D44" s="9" t="s">
        <v>98</v>
      </c>
      <c r="E44" s="39">
        <v>5101</v>
      </c>
      <c r="F44" s="40">
        <f>IFERROR(VLOOKUP(E44,'Detalle Región'!$A$5:$Y$350,5,0)+VLOOKUP(E44,'Detalle Región'!$A$5:$Y$350,7,0),0)</f>
        <v>0</v>
      </c>
      <c r="G44" s="40">
        <f>IFERROR(VLOOKUP(E44,'Detalle Región'!$A$5:$Y$350,9,0)+VLOOKUP(E44,'Detalle Región'!$A$5:$Y$350,11,0),0)</f>
        <v>0</v>
      </c>
      <c r="H44" s="40">
        <f>IFERROR(VLOOKUP(E44,'Detalle Región'!$A$5:$Y$350,13,0)+VLOOKUP(E44,'Detalle Región'!$A$5:$Y$350,15,0),0)</f>
        <v>0</v>
      </c>
      <c r="I44" s="40">
        <f>IFERROR(VLOOKUP(E44,'Detalle Región'!$A$5:$Y$350,17,0)+VLOOKUP(E44,'Detalle Región'!$A$5:$Y$350,19,0),0)</f>
        <v>0</v>
      </c>
      <c r="J44" s="41">
        <f>IFERROR(VLOOKUP(E44,'Detalle Región'!$A$5:$Y$350,21,0)+VLOOKUP(E44,'Detalle Región'!$A$5:$Y$350,23,0),0)</f>
        <v>0</v>
      </c>
      <c r="K44" s="42">
        <f t="shared" si="0"/>
        <v>0</v>
      </c>
    </row>
    <row r="45" spans="1:11" ht="15.75" customHeight="1">
      <c r="A45" s="7">
        <v>42</v>
      </c>
      <c r="B45" s="38" t="s">
        <v>96</v>
      </c>
      <c r="C45" s="9" t="s">
        <v>99</v>
      </c>
      <c r="D45" s="9" t="s">
        <v>100</v>
      </c>
      <c r="E45" s="39">
        <v>5201</v>
      </c>
      <c r="F45" s="40">
        <f>IFERROR(VLOOKUP(E45,'Detalle Región'!$A$5:$Y$350,5,0)+VLOOKUP(E45,'Detalle Región'!$A$5:$Y$350,7,0),0)</f>
        <v>0</v>
      </c>
      <c r="G45" s="40">
        <f>IFERROR(VLOOKUP(E45,'Detalle Región'!$A$5:$Y$350,9,0)+VLOOKUP(E45,'Detalle Región'!$A$5:$Y$350,11,0),0)</f>
        <v>0</v>
      </c>
      <c r="H45" s="40">
        <f>IFERROR(VLOOKUP(E45,'Detalle Región'!$A$5:$Y$350,13,0)+VLOOKUP(E45,'Detalle Región'!$A$5:$Y$350,15,0),0)</f>
        <v>0</v>
      </c>
      <c r="I45" s="40">
        <f>IFERROR(VLOOKUP(E45,'Detalle Región'!$A$5:$Y$350,17,0)+VLOOKUP(E45,'Detalle Región'!$A$5:$Y$350,19,0),0)</f>
        <v>0</v>
      </c>
      <c r="J45" s="41">
        <f>IFERROR(VLOOKUP(E45,'Detalle Región'!$A$5:$Y$350,21,0)+VLOOKUP(E45,'Detalle Región'!$A$5:$Y$350,23,0),0)</f>
        <v>0</v>
      </c>
      <c r="K45" s="42">
        <f t="shared" si="0"/>
        <v>0</v>
      </c>
    </row>
    <row r="46" spans="1:11" ht="15.75" customHeight="1">
      <c r="A46" s="7">
        <v>43</v>
      </c>
      <c r="B46" s="38" t="s">
        <v>96</v>
      </c>
      <c r="C46" s="9" t="s">
        <v>101</v>
      </c>
      <c r="D46" s="9" t="s">
        <v>102</v>
      </c>
      <c r="E46" s="39">
        <v>5202</v>
      </c>
      <c r="F46" s="40">
        <f>IFERROR(VLOOKUP(E46,'Detalle Región'!$A$5:$Y$350,5,0)+VLOOKUP(E46,'Detalle Región'!$A$5:$Y$350,7,0),0)</f>
        <v>0</v>
      </c>
      <c r="G46" s="40">
        <f>IFERROR(VLOOKUP(E46,'Detalle Región'!$A$5:$Y$350,9,0)+VLOOKUP(E46,'Detalle Región'!$A$5:$Y$350,11,0),0)</f>
        <v>0</v>
      </c>
      <c r="H46" s="40">
        <f>IFERROR(VLOOKUP(E46,'Detalle Región'!$A$5:$Y$350,13,0)+VLOOKUP(E46,'Detalle Región'!$A$5:$Y$350,15,0),0)</f>
        <v>0</v>
      </c>
      <c r="I46" s="40">
        <f>IFERROR(VLOOKUP(E46,'Detalle Región'!$A$5:$Y$350,17,0)+VLOOKUP(E46,'Detalle Región'!$A$5:$Y$350,19,0),0)</f>
        <v>0</v>
      </c>
      <c r="J46" s="41">
        <f>IFERROR(VLOOKUP(E46,'Detalle Región'!$A$5:$Y$350,21,0)+VLOOKUP(E46,'Detalle Región'!$A$5:$Y$350,23,0),0)</f>
        <v>0</v>
      </c>
      <c r="K46" s="42">
        <f t="shared" si="0"/>
        <v>0</v>
      </c>
    </row>
    <row r="47" spans="1:11" ht="15.75" customHeight="1">
      <c r="A47" s="7">
        <v>44</v>
      </c>
      <c r="B47" s="38" t="s">
        <v>96</v>
      </c>
      <c r="C47" s="9" t="s">
        <v>103</v>
      </c>
      <c r="D47" s="9" t="s">
        <v>104</v>
      </c>
      <c r="E47" s="39">
        <v>5203</v>
      </c>
      <c r="F47" s="40">
        <f>IFERROR(VLOOKUP(E47,'Detalle Región'!$A$5:$Y$350,5,0)+VLOOKUP(E47,'Detalle Región'!$A$5:$Y$350,7,0),0)</f>
        <v>0</v>
      </c>
      <c r="G47" s="40">
        <f>IFERROR(VLOOKUP(E47,'Detalle Región'!$A$5:$Y$350,9,0)+VLOOKUP(E47,'Detalle Región'!$A$5:$Y$350,11,0),0)</f>
        <v>0</v>
      </c>
      <c r="H47" s="40">
        <f>IFERROR(VLOOKUP(E47,'Detalle Región'!$A$5:$Y$350,13,0)+VLOOKUP(E47,'Detalle Región'!$A$5:$Y$350,15,0),0)</f>
        <v>0</v>
      </c>
      <c r="I47" s="40">
        <f>IFERROR(VLOOKUP(E47,'Detalle Región'!$A$5:$Y$350,17,0)+VLOOKUP(E47,'Detalle Región'!$A$5:$Y$350,19,0),0)</f>
        <v>0</v>
      </c>
      <c r="J47" s="41">
        <f>IFERROR(VLOOKUP(E47,'Detalle Región'!$A$5:$Y$350,21,0)+VLOOKUP(E47,'Detalle Región'!$A$5:$Y$350,23,0),0)</f>
        <v>0</v>
      </c>
      <c r="K47" s="42">
        <f t="shared" si="0"/>
        <v>0</v>
      </c>
    </row>
    <row r="48" spans="1:11" ht="15.75" customHeight="1">
      <c r="A48" s="7">
        <v>45</v>
      </c>
      <c r="B48" s="38" t="s">
        <v>96</v>
      </c>
      <c r="C48" s="9" t="s">
        <v>105</v>
      </c>
      <c r="D48" s="9" t="s">
        <v>106</v>
      </c>
      <c r="E48" s="39">
        <v>5204</v>
      </c>
      <c r="F48" s="40">
        <f>IFERROR(VLOOKUP(E48,'Detalle Región'!$A$5:$Y$350,5,0)+VLOOKUP(E48,'Detalle Región'!$A$5:$Y$350,7,0),0)</f>
        <v>0</v>
      </c>
      <c r="G48" s="40">
        <f>IFERROR(VLOOKUP(E48,'Detalle Región'!$A$5:$Y$350,9,0)+VLOOKUP(E48,'Detalle Región'!$A$5:$Y$350,11,0),0)</f>
        <v>0</v>
      </c>
      <c r="H48" s="40">
        <f>IFERROR(VLOOKUP(E48,'Detalle Región'!$A$5:$Y$350,13,0)+VLOOKUP(E48,'Detalle Región'!$A$5:$Y$350,15,0),0)</f>
        <v>0</v>
      </c>
      <c r="I48" s="40">
        <f>IFERROR(VLOOKUP(E48,'Detalle Región'!$A$5:$Y$350,17,0)+VLOOKUP(E48,'Detalle Región'!$A$5:$Y$350,19,0),0)</f>
        <v>0</v>
      </c>
      <c r="J48" s="41">
        <f>IFERROR(VLOOKUP(E48,'Detalle Región'!$A$5:$Y$350,21,0)+VLOOKUP(E48,'Detalle Región'!$A$5:$Y$350,23,0),0)</f>
        <v>0</v>
      </c>
      <c r="K48" s="42">
        <f t="shared" si="0"/>
        <v>0</v>
      </c>
    </row>
    <row r="49" spans="1:11" ht="15.75" customHeight="1">
      <c r="A49" s="7">
        <v>46</v>
      </c>
      <c r="B49" s="38" t="s">
        <v>96</v>
      </c>
      <c r="C49" s="9" t="s">
        <v>107</v>
      </c>
      <c r="D49" s="9" t="s">
        <v>108</v>
      </c>
      <c r="E49" s="39">
        <v>5205</v>
      </c>
      <c r="F49" s="40">
        <f>IFERROR(VLOOKUP(E49,'Detalle Región'!$A$5:$Y$350,5,0)+VLOOKUP(E49,'Detalle Región'!$A$5:$Y$350,7,0),0)</f>
        <v>0</v>
      </c>
      <c r="G49" s="40">
        <f>IFERROR(VLOOKUP(E49,'Detalle Región'!$A$5:$Y$350,9,0)+VLOOKUP(E49,'Detalle Región'!$A$5:$Y$350,11,0),0)</f>
        <v>0</v>
      </c>
      <c r="H49" s="40">
        <f>IFERROR(VLOOKUP(E49,'Detalle Región'!$A$5:$Y$350,13,0)+VLOOKUP(E49,'Detalle Región'!$A$5:$Y$350,15,0),0)</f>
        <v>0</v>
      </c>
      <c r="I49" s="40">
        <f>IFERROR(VLOOKUP(E49,'Detalle Región'!$A$5:$Y$350,17,0)+VLOOKUP(E49,'Detalle Región'!$A$5:$Y$350,19,0),0)</f>
        <v>0</v>
      </c>
      <c r="J49" s="41">
        <f>IFERROR(VLOOKUP(E49,'Detalle Región'!$A$5:$Y$350,21,0)+VLOOKUP(E49,'Detalle Región'!$A$5:$Y$350,23,0),0)</f>
        <v>0</v>
      </c>
      <c r="K49" s="42">
        <f t="shared" si="0"/>
        <v>0</v>
      </c>
    </row>
    <row r="50" spans="1:11" ht="15.75" customHeight="1">
      <c r="A50" s="7">
        <v>47</v>
      </c>
      <c r="B50" s="38" t="s">
        <v>96</v>
      </c>
      <c r="C50" s="9" t="s">
        <v>109</v>
      </c>
      <c r="D50" s="9" t="s">
        <v>110</v>
      </c>
      <c r="E50" s="39">
        <v>5301</v>
      </c>
      <c r="F50" s="40">
        <f>IFERROR(VLOOKUP(E50,'Detalle Región'!$A$5:$Y$350,5,0)+VLOOKUP(E50,'Detalle Región'!$A$5:$Y$350,7,0),0)</f>
        <v>0</v>
      </c>
      <c r="G50" s="40">
        <f>IFERROR(VLOOKUP(E50,'Detalle Región'!$A$5:$Y$350,9,0)+VLOOKUP(E50,'Detalle Región'!$A$5:$Y$350,11,0),0)</f>
        <v>0</v>
      </c>
      <c r="H50" s="40">
        <f>IFERROR(VLOOKUP(E50,'Detalle Región'!$A$5:$Y$350,13,0)+VLOOKUP(E50,'Detalle Región'!$A$5:$Y$350,15,0),0)</f>
        <v>0</v>
      </c>
      <c r="I50" s="40">
        <f>IFERROR(VLOOKUP(E50,'Detalle Región'!$A$5:$Y$350,17,0)+VLOOKUP(E50,'Detalle Región'!$A$5:$Y$350,19,0),0)</f>
        <v>0</v>
      </c>
      <c r="J50" s="41">
        <f>IFERROR(VLOOKUP(E50,'Detalle Región'!$A$5:$Y$350,21,0)+VLOOKUP(E50,'Detalle Región'!$A$5:$Y$350,23,0),0)</f>
        <v>0</v>
      </c>
      <c r="K50" s="42">
        <f t="shared" si="0"/>
        <v>0</v>
      </c>
    </row>
    <row r="51" spans="1:11" ht="15.75" customHeight="1">
      <c r="A51" s="7">
        <v>48</v>
      </c>
      <c r="B51" s="38" t="s">
        <v>96</v>
      </c>
      <c r="C51" s="9" t="s">
        <v>111</v>
      </c>
      <c r="D51" s="9" t="s">
        <v>112</v>
      </c>
      <c r="E51" s="39">
        <v>5302</v>
      </c>
      <c r="F51" s="40">
        <f>IFERROR(VLOOKUP(E51,'Detalle Región'!$A$5:$Y$350,5,0)+VLOOKUP(E51,'Detalle Región'!$A$5:$Y$350,7,0),0)</f>
        <v>837500000</v>
      </c>
      <c r="G51" s="40">
        <f>IFERROR(VLOOKUP(E51,'Detalle Región'!$A$5:$Y$350,9,0)+VLOOKUP(E51,'Detalle Región'!$A$5:$Y$350,11,0),0)</f>
        <v>0</v>
      </c>
      <c r="H51" s="40">
        <f>IFERROR(VLOOKUP(E51,'Detalle Región'!$A$5:$Y$350,13,0)+VLOOKUP(E51,'Detalle Región'!$A$5:$Y$350,15,0),0)</f>
        <v>0</v>
      </c>
      <c r="I51" s="40">
        <f>IFERROR(VLOOKUP(E51,'Detalle Región'!$A$5:$Y$350,17,0)+VLOOKUP(E51,'Detalle Región'!$A$5:$Y$350,19,0),0)</f>
        <v>0</v>
      </c>
      <c r="J51" s="41">
        <f>IFERROR(VLOOKUP(E51,'Detalle Región'!$A$5:$Y$350,21,0)+VLOOKUP(E51,'Detalle Región'!$A$5:$Y$350,23,0),0)</f>
        <v>0</v>
      </c>
      <c r="K51" s="42">
        <f t="shared" si="0"/>
        <v>837500000</v>
      </c>
    </row>
    <row r="52" spans="1:11" ht="15.75" customHeight="1">
      <c r="A52" s="7">
        <v>49</v>
      </c>
      <c r="B52" s="38" t="s">
        <v>96</v>
      </c>
      <c r="C52" s="9" t="s">
        <v>113</v>
      </c>
      <c r="D52" s="9" t="s">
        <v>114</v>
      </c>
      <c r="E52" s="39">
        <v>5303</v>
      </c>
      <c r="F52" s="40">
        <f>IFERROR(VLOOKUP(E52,'Detalle Región'!$A$5:$Y$350,5,0)+VLOOKUP(E52,'Detalle Región'!$A$5:$Y$350,7,0),0)</f>
        <v>27550000</v>
      </c>
      <c r="G52" s="40">
        <f>IFERROR(VLOOKUP(E52,'Detalle Región'!$A$5:$Y$350,9,0)+VLOOKUP(E52,'Detalle Región'!$A$5:$Y$350,11,0),0)</f>
        <v>0</v>
      </c>
      <c r="H52" s="40">
        <f>IFERROR(VLOOKUP(E52,'Detalle Región'!$A$5:$Y$350,13,0)+VLOOKUP(E52,'Detalle Región'!$A$5:$Y$350,15,0),0)</f>
        <v>0</v>
      </c>
      <c r="I52" s="40">
        <f>IFERROR(VLOOKUP(E52,'Detalle Región'!$A$5:$Y$350,17,0)+VLOOKUP(E52,'Detalle Región'!$A$5:$Y$350,19,0),0)</f>
        <v>0</v>
      </c>
      <c r="J52" s="41">
        <f>IFERROR(VLOOKUP(E52,'Detalle Región'!$A$5:$Y$350,21,0)+VLOOKUP(E52,'Detalle Región'!$A$5:$Y$350,23,0),0)</f>
        <v>0</v>
      </c>
      <c r="K52" s="42">
        <f t="shared" si="0"/>
        <v>27550000</v>
      </c>
    </row>
    <row r="53" spans="1:11" ht="15.75" customHeight="1">
      <c r="A53" s="7">
        <v>50</v>
      </c>
      <c r="B53" s="38" t="s">
        <v>96</v>
      </c>
      <c r="C53" s="9" t="s">
        <v>115</v>
      </c>
      <c r="D53" s="9" t="s">
        <v>116</v>
      </c>
      <c r="E53" s="39">
        <v>5304</v>
      </c>
      <c r="F53" s="40">
        <f>IFERROR(VLOOKUP(E53,'Detalle Región'!$A$5:$Y$350,5,0)+VLOOKUP(E53,'Detalle Región'!$A$5:$Y$350,7,0),0)</f>
        <v>0</v>
      </c>
      <c r="G53" s="40">
        <f>IFERROR(VLOOKUP(E53,'Detalle Región'!$A$5:$Y$350,9,0)+VLOOKUP(E53,'Detalle Región'!$A$5:$Y$350,11,0),0)</f>
        <v>0</v>
      </c>
      <c r="H53" s="40">
        <f>IFERROR(VLOOKUP(E53,'Detalle Región'!$A$5:$Y$350,13,0)+VLOOKUP(E53,'Detalle Región'!$A$5:$Y$350,15,0),0)</f>
        <v>0</v>
      </c>
      <c r="I53" s="40">
        <f>IFERROR(VLOOKUP(E53,'Detalle Región'!$A$5:$Y$350,17,0)+VLOOKUP(E53,'Detalle Región'!$A$5:$Y$350,19,0),0)</f>
        <v>0</v>
      </c>
      <c r="J53" s="41">
        <f>IFERROR(VLOOKUP(E53,'Detalle Región'!$A$5:$Y$350,21,0)+VLOOKUP(E53,'Detalle Región'!$A$5:$Y$350,23,0),0)</f>
        <v>0</v>
      </c>
      <c r="K53" s="42">
        <f t="shared" si="0"/>
        <v>0</v>
      </c>
    </row>
    <row r="54" spans="1:11" ht="15.75" customHeight="1">
      <c r="A54" s="7">
        <v>51</v>
      </c>
      <c r="B54" s="38" t="s">
        <v>96</v>
      </c>
      <c r="C54" s="9" t="s">
        <v>117</v>
      </c>
      <c r="D54" s="9" t="s">
        <v>118</v>
      </c>
      <c r="E54" s="39">
        <v>5305</v>
      </c>
      <c r="F54" s="40">
        <f>IFERROR(VLOOKUP(E54,'Detalle Región'!$A$5:$Y$350,5,0)+VLOOKUP(E54,'Detalle Región'!$A$5:$Y$350,7,0),0)</f>
        <v>0</v>
      </c>
      <c r="G54" s="40">
        <f>IFERROR(VLOOKUP(E54,'Detalle Región'!$A$5:$Y$350,9,0)+VLOOKUP(E54,'Detalle Región'!$A$5:$Y$350,11,0),0)</f>
        <v>0</v>
      </c>
      <c r="H54" s="40">
        <f>IFERROR(VLOOKUP(E54,'Detalle Región'!$A$5:$Y$350,13,0)+VLOOKUP(E54,'Detalle Región'!$A$5:$Y$350,15,0),0)</f>
        <v>0</v>
      </c>
      <c r="I54" s="40">
        <f>IFERROR(VLOOKUP(E54,'Detalle Región'!$A$5:$Y$350,17,0)+VLOOKUP(E54,'Detalle Región'!$A$5:$Y$350,19,0),0)</f>
        <v>0</v>
      </c>
      <c r="J54" s="41">
        <f>IFERROR(VLOOKUP(E54,'Detalle Región'!$A$5:$Y$350,21,0)+VLOOKUP(E54,'Detalle Región'!$A$5:$Y$350,23,0),0)</f>
        <v>0</v>
      </c>
      <c r="K54" s="42">
        <f t="shared" si="0"/>
        <v>0</v>
      </c>
    </row>
    <row r="55" spans="1:11" ht="15.75" customHeight="1">
      <c r="A55" s="7">
        <v>52</v>
      </c>
      <c r="B55" s="38" t="s">
        <v>96</v>
      </c>
      <c r="C55" s="9" t="s">
        <v>119</v>
      </c>
      <c r="D55" s="9" t="s">
        <v>120</v>
      </c>
      <c r="E55" s="39">
        <v>5306</v>
      </c>
      <c r="F55" s="40">
        <f>IFERROR(VLOOKUP(E55,'Detalle Región'!$A$5:$Y$350,5,0)+VLOOKUP(E55,'Detalle Región'!$A$5:$Y$350,7,0),0)</f>
        <v>0</v>
      </c>
      <c r="G55" s="40">
        <f>IFERROR(VLOOKUP(E55,'Detalle Región'!$A$5:$Y$350,9,0)+VLOOKUP(E55,'Detalle Región'!$A$5:$Y$350,11,0),0)</f>
        <v>0</v>
      </c>
      <c r="H55" s="40">
        <f>IFERROR(VLOOKUP(E55,'Detalle Región'!$A$5:$Y$350,13,0)+VLOOKUP(E55,'Detalle Región'!$A$5:$Y$350,15,0),0)</f>
        <v>0</v>
      </c>
      <c r="I55" s="40">
        <f>IFERROR(VLOOKUP(E55,'Detalle Región'!$A$5:$Y$350,17,0)+VLOOKUP(E55,'Detalle Región'!$A$5:$Y$350,19,0),0)</f>
        <v>0</v>
      </c>
      <c r="J55" s="41">
        <f>IFERROR(VLOOKUP(E55,'Detalle Región'!$A$5:$Y$350,21,0)+VLOOKUP(E55,'Detalle Región'!$A$5:$Y$350,23,0),0)</f>
        <v>0</v>
      </c>
      <c r="K55" s="42">
        <f t="shared" si="0"/>
        <v>0</v>
      </c>
    </row>
    <row r="56" spans="1:11" ht="15.75" customHeight="1">
      <c r="A56" s="7">
        <v>53</v>
      </c>
      <c r="B56" s="38" t="s">
        <v>96</v>
      </c>
      <c r="C56" s="9" t="s">
        <v>121</v>
      </c>
      <c r="D56" s="9" t="s">
        <v>122</v>
      </c>
      <c r="E56" s="39">
        <v>5307</v>
      </c>
      <c r="F56" s="40">
        <f>IFERROR(VLOOKUP(E56,'Detalle Región'!$A$5:$Y$350,5,0)+VLOOKUP(E56,'Detalle Región'!$A$5:$Y$350,7,0),0)</f>
        <v>0</v>
      </c>
      <c r="G56" s="40">
        <f>IFERROR(VLOOKUP(E56,'Detalle Región'!$A$5:$Y$350,9,0)+VLOOKUP(E56,'Detalle Región'!$A$5:$Y$350,11,0),0)</f>
        <v>0</v>
      </c>
      <c r="H56" s="40">
        <f>IFERROR(VLOOKUP(E56,'Detalle Región'!$A$5:$Y$350,13,0)+VLOOKUP(E56,'Detalle Región'!$A$5:$Y$350,15,0),0)</f>
        <v>0</v>
      </c>
      <c r="I56" s="40">
        <f>IFERROR(VLOOKUP(E56,'Detalle Región'!$A$5:$Y$350,17,0)+VLOOKUP(E56,'Detalle Región'!$A$5:$Y$350,19,0),0)</f>
        <v>0</v>
      </c>
      <c r="J56" s="41">
        <f>IFERROR(VLOOKUP(E56,'Detalle Región'!$A$5:$Y$350,21,0)+VLOOKUP(E56,'Detalle Región'!$A$5:$Y$350,23,0),0)</f>
        <v>0</v>
      </c>
      <c r="K56" s="42">
        <f t="shared" si="0"/>
        <v>0</v>
      </c>
    </row>
    <row r="57" spans="1:11" ht="15.75" customHeight="1">
      <c r="A57" s="7">
        <v>54</v>
      </c>
      <c r="B57" s="38" t="s">
        <v>96</v>
      </c>
      <c r="C57" s="9" t="s">
        <v>123</v>
      </c>
      <c r="D57" s="9" t="s">
        <v>124</v>
      </c>
      <c r="E57" s="39">
        <v>5308</v>
      </c>
      <c r="F57" s="40">
        <f>IFERROR(VLOOKUP(E57,'Detalle Región'!$A$5:$Y$350,5,0)+VLOOKUP(E57,'Detalle Región'!$A$5:$Y$350,7,0),0)</f>
        <v>0</v>
      </c>
      <c r="G57" s="40">
        <f>IFERROR(VLOOKUP(E57,'Detalle Región'!$A$5:$Y$350,9,0)+VLOOKUP(E57,'Detalle Región'!$A$5:$Y$350,11,0),0)</f>
        <v>0</v>
      </c>
      <c r="H57" s="40">
        <f>IFERROR(VLOOKUP(E57,'Detalle Región'!$A$5:$Y$350,13,0)+VLOOKUP(E57,'Detalle Región'!$A$5:$Y$350,15,0),0)</f>
        <v>0</v>
      </c>
      <c r="I57" s="40">
        <f>IFERROR(VLOOKUP(E57,'Detalle Región'!$A$5:$Y$350,17,0)+VLOOKUP(E57,'Detalle Región'!$A$5:$Y$350,19,0),0)</f>
        <v>0</v>
      </c>
      <c r="J57" s="41">
        <f>IFERROR(VLOOKUP(E57,'Detalle Región'!$A$5:$Y$350,21,0)+VLOOKUP(E57,'Detalle Región'!$A$5:$Y$350,23,0),0)</f>
        <v>0</v>
      </c>
      <c r="K57" s="42">
        <f t="shared" si="0"/>
        <v>0</v>
      </c>
    </row>
    <row r="58" spans="1:11" ht="15.75" customHeight="1">
      <c r="A58" s="7">
        <v>55</v>
      </c>
      <c r="B58" s="38" t="s">
        <v>96</v>
      </c>
      <c r="C58" s="9" t="s">
        <v>125</v>
      </c>
      <c r="D58" s="9" t="s">
        <v>126</v>
      </c>
      <c r="E58" s="39">
        <v>5309</v>
      </c>
      <c r="F58" s="40">
        <f>IFERROR(VLOOKUP(E58,'Detalle Región'!$A$5:$Y$350,5,0)+VLOOKUP(E58,'Detalle Región'!$A$5:$Y$350,7,0),0)</f>
        <v>0</v>
      </c>
      <c r="G58" s="40">
        <f>IFERROR(VLOOKUP(E58,'Detalle Región'!$A$5:$Y$350,9,0)+VLOOKUP(E58,'Detalle Región'!$A$5:$Y$350,11,0),0)</f>
        <v>0</v>
      </c>
      <c r="H58" s="40">
        <f>IFERROR(VLOOKUP(E58,'Detalle Región'!$A$5:$Y$350,13,0)+VLOOKUP(E58,'Detalle Región'!$A$5:$Y$350,15,0),0)</f>
        <v>0</v>
      </c>
      <c r="I58" s="40">
        <f>IFERROR(VLOOKUP(E58,'Detalle Región'!$A$5:$Y$350,17,0)+VLOOKUP(E58,'Detalle Región'!$A$5:$Y$350,19,0),0)</f>
        <v>0</v>
      </c>
      <c r="J58" s="41">
        <f>IFERROR(VLOOKUP(E58,'Detalle Región'!$A$5:$Y$350,21,0)+VLOOKUP(E58,'Detalle Región'!$A$5:$Y$350,23,0),0)</f>
        <v>0</v>
      </c>
      <c r="K58" s="42">
        <f t="shared" si="0"/>
        <v>0</v>
      </c>
    </row>
    <row r="59" spans="1:11" ht="15.75" customHeight="1">
      <c r="A59" s="7">
        <v>56</v>
      </c>
      <c r="B59" s="38" t="s">
        <v>96</v>
      </c>
      <c r="C59" s="9" t="s">
        <v>127</v>
      </c>
      <c r="D59" s="9" t="s">
        <v>128</v>
      </c>
      <c r="E59" s="39">
        <v>5401</v>
      </c>
      <c r="F59" s="40">
        <f>IFERROR(VLOOKUP(E59,'Detalle Región'!$A$5:$Y$350,5,0)+VLOOKUP(E59,'Detalle Región'!$A$5:$Y$350,7,0),0)</f>
        <v>0</v>
      </c>
      <c r="G59" s="40">
        <f>IFERROR(VLOOKUP(E59,'Detalle Región'!$A$5:$Y$350,9,0)+VLOOKUP(E59,'Detalle Región'!$A$5:$Y$350,11,0),0)</f>
        <v>0</v>
      </c>
      <c r="H59" s="40">
        <f>IFERROR(VLOOKUP(E59,'Detalle Región'!$A$5:$Y$350,13,0)+VLOOKUP(E59,'Detalle Región'!$A$5:$Y$350,15,0),0)</f>
        <v>0</v>
      </c>
      <c r="I59" s="40">
        <f>IFERROR(VLOOKUP(E59,'Detalle Región'!$A$5:$Y$350,17,0)+VLOOKUP(E59,'Detalle Región'!$A$5:$Y$350,19,0),0)</f>
        <v>0</v>
      </c>
      <c r="J59" s="41">
        <f>IFERROR(VLOOKUP(E59,'Detalle Región'!$A$5:$Y$350,21,0)+VLOOKUP(E59,'Detalle Región'!$A$5:$Y$350,23,0),0)</f>
        <v>0</v>
      </c>
      <c r="K59" s="42">
        <f t="shared" si="0"/>
        <v>0</v>
      </c>
    </row>
    <row r="60" spans="1:11" ht="15.75" customHeight="1">
      <c r="A60" s="7">
        <v>57</v>
      </c>
      <c r="B60" s="38" t="s">
        <v>96</v>
      </c>
      <c r="C60" s="9" t="s">
        <v>129</v>
      </c>
      <c r="D60" s="9" t="s">
        <v>130</v>
      </c>
      <c r="E60" s="39">
        <v>5402</v>
      </c>
      <c r="F60" s="40">
        <f>IFERROR(VLOOKUP(E60,'Detalle Región'!$A$5:$Y$350,5,0)+VLOOKUP(E60,'Detalle Región'!$A$5:$Y$350,7,0),0)</f>
        <v>0</v>
      </c>
      <c r="G60" s="40">
        <f>IFERROR(VLOOKUP(E60,'Detalle Región'!$A$5:$Y$350,9,0)+VLOOKUP(E60,'Detalle Región'!$A$5:$Y$350,11,0),0)</f>
        <v>19450000</v>
      </c>
      <c r="H60" s="40">
        <f>IFERROR(VLOOKUP(E60,'Detalle Región'!$A$5:$Y$350,13,0)+VLOOKUP(E60,'Detalle Región'!$A$5:$Y$350,15,0),0)</f>
        <v>6000000</v>
      </c>
      <c r="I60" s="40">
        <f>IFERROR(VLOOKUP(E60,'Detalle Región'!$A$5:$Y$350,17,0)+VLOOKUP(E60,'Detalle Región'!$A$5:$Y$350,19,0),0)</f>
        <v>0</v>
      </c>
      <c r="J60" s="41">
        <f>IFERROR(VLOOKUP(E60,'Detalle Región'!$A$5:$Y$350,21,0)+VLOOKUP(E60,'Detalle Región'!$A$5:$Y$350,23,0),0)</f>
        <v>0</v>
      </c>
      <c r="K60" s="42">
        <f t="shared" si="0"/>
        <v>25450000</v>
      </c>
    </row>
    <row r="61" spans="1:11" ht="15.75" customHeight="1">
      <c r="A61" s="7">
        <v>58</v>
      </c>
      <c r="B61" s="38" t="s">
        <v>96</v>
      </c>
      <c r="C61" s="9" t="s">
        <v>131</v>
      </c>
      <c r="D61" s="9" t="s">
        <v>132</v>
      </c>
      <c r="E61" s="39">
        <v>5403</v>
      </c>
      <c r="F61" s="40">
        <f>IFERROR(VLOOKUP(E61,'Detalle Región'!$A$5:$Y$350,5,0)+VLOOKUP(E61,'Detalle Región'!$A$5:$Y$350,7,0),0)</f>
        <v>0</v>
      </c>
      <c r="G61" s="40">
        <f>IFERROR(VLOOKUP(E61,'Detalle Región'!$A$5:$Y$350,9,0)+VLOOKUP(E61,'Detalle Región'!$A$5:$Y$350,11,0),0)</f>
        <v>0</v>
      </c>
      <c r="H61" s="40">
        <f>IFERROR(VLOOKUP(E61,'Detalle Región'!$A$5:$Y$350,13,0)+VLOOKUP(E61,'Detalle Región'!$A$5:$Y$350,15,0),0)</f>
        <v>0</v>
      </c>
      <c r="I61" s="40">
        <f>IFERROR(VLOOKUP(E61,'Detalle Región'!$A$5:$Y$350,17,0)+VLOOKUP(E61,'Detalle Región'!$A$5:$Y$350,19,0),0)</f>
        <v>0</v>
      </c>
      <c r="J61" s="41">
        <f>IFERROR(VLOOKUP(E61,'Detalle Región'!$A$5:$Y$350,21,0)+VLOOKUP(E61,'Detalle Región'!$A$5:$Y$350,23,0),0)</f>
        <v>0</v>
      </c>
      <c r="K61" s="42">
        <f t="shared" si="0"/>
        <v>0</v>
      </c>
    </row>
    <row r="62" spans="1:11" ht="15.75" customHeight="1">
      <c r="A62" s="7">
        <v>59</v>
      </c>
      <c r="B62" s="38" t="s">
        <v>96</v>
      </c>
      <c r="C62" s="9" t="s">
        <v>133</v>
      </c>
      <c r="D62" s="9" t="s">
        <v>134</v>
      </c>
      <c r="E62" s="39">
        <v>5404</v>
      </c>
      <c r="F62" s="40">
        <f>IFERROR(VLOOKUP(E62,'Detalle Región'!$A$5:$Y$350,5,0)+VLOOKUP(E62,'Detalle Región'!$A$5:$Y$350,7,0),0)</f>
        <v>0</v>
      </c>
      <c r="G62" s="40">
        <f>IFERROR(VLOOKUP(E62,'Detalle Región'!$A$5:$Y$350,9,0)+VLOOKUP(E62,'Detalle Región'!$A$5:$Y$350,11,0),0)</f>
        <v>0</v>
      </c>
      <c r="H62" s="40">
        <f>IFERROR(VLOOKUP(E62,'Detalle Región'!$A$5:$Y$350,13,0)+VLOOKUP(E62,'Detalle Región'!$A$5:$Y$350,15,0),0)</f>
        <v>0</v>
      </c>
      <c r="I62" s="40">
        <f>IFERROR(VLOOKUP(E62,'Detalle Región'!$A$5:$Y$350,17,0)+VLOOKUP(E62,'Detalle Región'!$A$5:$Y$350,19,0),0)</f>
        <v>0</v>
      </c>
      <c r="J62" s="41">
        <f>IFERROR(VLOOKUP(E62,'Detalle Región'!$A$5:$Y$350,21,0)+VLOOKUP(E62,'Detalle Región'!$A$5:$Y$350,23,0),0)</f>
        <v>0</v>
      </c>
      <c r="K62" s="42">
        <f t="shared" si="0"/>
        <v>0</v>
      </c>
    </row>
    <row r="63" spans="1:11" ht="15.75" customHeight="1">
      <c r="A63" s="7">
        <v>60</v>
      </c>
      <c r="B63" s="38" t="s">
        <v>96</v>
      </c>
      <c r="C63" s="9" t="s">
        <v>135</v>
      </c>
      <c r="D63" s="9" t="s">
        <v>136</v>
      </c>
      <c r="E63" s="39">
        <v>5405</v>
      </c>
      <c r="F63" s="40">
        <f>IFERROR(VLOOKUP(E63,'Detalle Región'!$A$5:$Y$350,5,0)+VLOOKUP(E63,'Detalle Región'!$A$5:$Y$350,7,0),0)</f>
        <v>0</v>
      </c>
      <c r="G63" s="40">
        <f>IFERROR(VLOOKUP(E63,'Detalle Región'!$A$5:$Y$350,9,0)+VLOOKUP(E63,'Detalle Región'!$A$5:$Y$350,11,0),0)</f>
        <v>0</v>
      </c>
      <c r="H63" s="40">
        <f>IFERROR(VLOOKUP(E63,'Detalle Región'!$A$5:$Y$350,13,0)+VLOOKUP(E63,'Detalle Región'!$A$5:$Y$350,15,0),0)</f>
        <v>0</v>
      </c>
      <c r="I63" s="40">
        <f>IFERROR(VLOOKUP(E63,'Detalle Región'!$A$5:$Y$350,17,0)+VLOOKUP(E63,'Detalle Región'!$A$5:$Y$350,19,0),0)</f>
        <v>0</v>
      </c>
      <c r="J63" s="41">
        <f>IFERROR(VLOOKUP(E63,'Detalle Región'!$A$5:$Y$350,21,0)+VLOOKUP(E63,'Detalle Región'!$A$5:$Y$350,23,0),0)</f>
        <v>0</v>
      </c>
      <c r="K63" s="42">
        <f t="shared" si="0"/>
        <v>0</v>
      </c>
    </row>
    <row r="64" spans="1:11" ht="15.75" customHeight="1">
      <c r="A64" s="7">
        <v>61</v>
      </c>
      <c r="B64" s="38" t="s">
        <v>96</v>
      </c>
      <c r="C64" s="9" t="s">
        <v>137</v>
      </c>
      <c r="D64" s="9" t="s">
        <v>138</v>
      </c>
      <c r="E64" s="39">
        <v>5406</v>
      </c>
      <c r="F64" s="40">
        <f>IFERROR(VLOOKUP(E64,'Detalle Región'!$A$5:$Y$350,5,0)+VLOOKUP(E64,'Detalle Región'!$A$5:$Y$350,7,0),0)</f>
        <v>0</v>
      </c>
      <c r="G64" s="40">
        <f>IFERROR(VLOOKUP(E64,'Detalle Región'!$A$5:$Y$350,9,0)+VLOOKUP(E64,'Detalle Región'!$A$5:$Y$350,11,0),0)</f>
        <v>0</v>
      </c>
      <c r="H64" s="40">
        <f>IFERROR(VLOOKUP(E64,'Detalle Región'!$A$5:$Y$350,13,0)+VLOOKUP(E64,'Detalle Región'!$A$5:$Y$350,15,0),0)</f>
        <v>0</v>
      </c>
      <c r="I64" s="40">
        <f>IFERROR(VLOOKUP(E64,'Detalle Región'!$A$5:$Y$350,17,0)+VLOOKUP(E64,'Detalle Región'!$A$5:$Y$350,19,0),0)</f>
        <v>0</v>
      </c>
      <c r="J64" s="41">
        <f>IFERROR(VLOOKUP(E64,'Detalle Región'!$A$5:$Y$350,21,0)+VLOOKUP(E64,'Detalle Región'!$A$5:$Y$350,23,0),0)</f>
        <v>0</v>
      </c>
      <c r="K64" s="42">
        <f t="shared" si="0"/>
        <v>0</v>
      </c>
    </row>
    <row r="65" spans="1:11" ht="15.75" customHeight="1">
      <c r="A65" s="7">
        <v>62</v>
      </c>
      <c r="B65" s="38" t="s">
        <v>96</v>
      </c>
      <c r="C65" s="9" t="s">
        <v>139</v>
      </c>
      <c r="D65" s="9" t="s">
        <v>140</v>
      </c>
      <c r="E65" s="39">
        <v>5501</v>
      </c>
      <c r="F65" s="40">
        <f>IFERROR(VLOOKUP(E65,'Detalle Región'!$A$5:$Y$350,5,0)+VLOOKUP(E65,'Detalle Región'!$A$5:$Y$350,7,0),0)</f>
        <v>0</v>
      </c>
      <c r="G65" s="40">
        <f>IFERROR(VLOOKUP(E65,'Detalle Región'!$A$5:$Y$350,9,0)+VLOOKUP(E65,'Detalle Región'!$A$5:$Y$350,11,0),0)</f>
        <v>0</v>
      </c>
      <c r="H65" s="40">
        <f>IFERROR(VLOOKUP(E65,'Detalle Región'!$A$5:$Y$350,13,0)+VLOOKUP(E65,'Detalle Región'!$A$5:$Y$350,15,0),0)</f>
        <v>0</v>
      </c>
      <c r="I65" s="40">
        <f>IFERROR(VLOOKUP(E65,'Detalle Región'!$A$5:$Y$350,17,0)+VLOOKUP(E65,'Detalle Región'!$A$5:$Y$350,19,0),0)</f>
        <v>0</v>
      </c>
      <c r="J65" s="41">
        <f>IFERROR(VLOOKUP(E65,'Detalle Región'!$A$5:$Y$350,21,0)+VLOOKUP(E65,'Detalle Región'!$A$5:$Y$350,23,0),0)</f>
        <v>0</v>
      </c>
      <c r="K65" s="42">
        <f t="shared" si="0"/>
        <v>0</v>
      </c>
    </row>
    <row r="66" spans="1:11" ht="15.75" customHeight="1">
      <c r="A66" s="7">
        <v>63</v>
      </c>
      <c r="B66" s="38" t="s">
        <v>96</v>
      </c>
      <c r="C66" s="9" t="s">
        <v>141</v>
      </c>
      <c r="D66" s="9" t="s">
        <v>142</v>
      </c>
      <c r="E66" s="39">
        <v>5502</v>
      </c>
      <c r="F66" s="40">
        <f>IFERROR(VLOOKUP(E66,'Detalle Región'!$A$5:$Y$350,5,0)+VLOOKUP(E66,'Detalle Región'!$A$5:$Y$350,7,0),0)</f>
        <v>0</v>
      </c>
      <c r="G66" s="40">
        <f>IFERROR(VLOOKUP(E66,'Detalle Región'!$A$5:$Y$350,9,0)+VLOOKUP(E66,'Detalle Región'!$A$5:$Y$350,11,0),0)</f>
        <v>0</v>
      </c>
      <c r="H66" s="40">
        <f>IFERROR(VLOOKUP(E66,'Detalle Región'!$A$5:$Y$350,13,0)+VLOOKUP(E66,'Detalle Región'!$A$5:$Y$350,15,0),0)</f>
        <v>0</v>
      </c>
      <c r="I66" s="40">
        <f>IFERROR(VLOOKUP(E66,'Detalle Región'!$A$5:$Y$350,17,0)+VLOOKUP(E66,'Detalle Región'!$A$5:$Y$350,19,0),0)</f>
        <v>0</v>
      </c>
      <c r="J66" s="41">
        <f>IFERROR(VLOOKUP(E66,'Detalle Región'!$A$5:$Y$350,21,0)+VLOOKUP(E66,'Detalle Región'!$A$5:$Y$350,23,0),0)</f>
        <v>0</v>
      </c>
      <c r="K66" s="42">
        <f t="shared" si="0"/>
        <v>0</v>
      </c>
    </row>
    <row r="67" spans="1:11" ht="15.75" customHeight="1">
      <c r="A67" s="7">
        <v>64</v>
      </c>
      <c r="B67" s="38" t="s">
        <v>96</v>
      </c>
      <c r="C67" s="9" t="s">
        <v>143</v>
      </c>
      <c r="D67" s="9" t="s">
        <v>144</v>
      </c>
      <c r="E67" s="39">
        <v>5503</v>
      </c>
      <c r="F67" s="40">
        <f>IFERROR(VLOOKUP(E67,'Detalle Región'!$A$5:$Y$350,5,0)+VLOOKUP(E67,'Detalle Región'!$A$5:$Y$350,7,0),0)</f>
        <v>0</v>
      </c>
      <c r="G67" s="40">
        <f>IFERROR(VLOOKUP(E67,'Detalle Región'!$A$5:$Y$350,9,0)+VLOOKUP(E67,'Detalle Región'!$A$5:$Y$350,11,0),0)</f>
        <v>0</v>
      </c>
      <c r="H67" s="40">
        <f>IFERROR(VLOOKUP(E67,'Detalle Región'!$A$5:$Y$350,13,0)+VLOOKUP(E67,'Detalle Región'!$A$5:$Y$350,15,0),0)</f>
        <v>0</v>
      </c>
      <c r="I67" s="40">
        <f>IFERROR(VLOOKUP(E67,'Detalle Región'!$A$5:$Y$350,17,0)+VLOOKUP(E67,'Detalle Región'!$A$5:$Y$350,19,0),0)</f>
        <v>0</v>
      </c>
      <c r="J67" s="41">
        <f>IFERROR(VLOOKUP(E67,'Detalle Región'!$A$5:$Y$350,21,0)+VLOOKUP(E67,'Detalle Región'!$A$5:$Y$350,23,0),0)</f>
        <v>0</v>
      </c>
      <c r="K67" s="42">
        <f t="shared" si="0"/>
        <v>0</v>
      </c>
    </row>
    <row r="68" spans="1:11" ht="15.75" customHeight="1">
      <c r="A68" s="7">
        <v>65</v>
      </c>
      <c r="B68" s="38" t="s">
        <v>96</v>
      </c>
      <c r="C68" s="9" t="s">
        <v>145</v>
      </c>
      <c r="D68" s="9" t="s">
        <v>146</v>
      </c>
      <c r="E68" s="39">
        <v>5504</v>
      </c>
      <c r="F68" s="40">
        <f>IFERROR(VLOOKUP(E68,'Detalle Región'!$A$5:$Y$350,5,0)+VLOOKUP(E68,'Detalle Región'!$A$5:$Y$350,7,0),0)</f>
        <v>14250000</v>
      </c>
      <c r="G68" s="40">
        <f>IFERROR(VLOOKUP(E68,'Detalle Región'!$A$5:$Y$350,9,0)+VLOOKUP(E68,'Detalle Región'!$A$5:$Y$350,11,0),0)</f>
        <v>0</v>
      </c>
      <c r="H68" s="40">
        <f>IFERROR(VLOOKUP(E68,'Detalle Región'!$A$5:$Y$350,13,0)+VLOOKUP(E68,'Detalle Región'!$A$5:$Y$350,15,0),0)</f>
        <v>0</v>
      </c>
      <c r="I68" s="40">
        <f>IFERROR(VLOOKUP(E68,'Detalle Región'!$A$5:$Y$350,17,0)+VLOOKUP(E68,'Detalle Región'!$A$5:$Y$350,19,0),0)</f>
        <v>0</v>
      </c>
      <c r="J68" s="41">
        <f>IFERROR(VLOOKUP(E68,'Detalle Región'!$A$5:$Y$350,21,0)+VLOOKUP(E68,'Detalle Región'!$A$5:$Y$350,23,0),0)</f>
        <v>0</v>
      </c>
      <c r="K68" s="42">
        <f t="shared" si="0"/>
        <v>14250000</v>
      </c>
    </row>
    <row r="69" spans="1:11" ht="15.75" customHeight="1">
      <c r="A69" s="7">
        <v>66</v>
      </c>
      <c r="B69" s="38" t="s">
        <v>96</v>
      </c>
      <c r="C69" s="9" t="s">
        <v>147</v>
      </c>
      <c r="D69" s="9" t="s">
        <v>148</v>
      </c>
      <c r="E69" s="39">
        <v>5505</v>
      </c>
      <c r="F69" s="40">
        <f>IFERROR(VLOOKUP(E69,'Detalle Región'!$A$5:$Y$350,5,0)+VLOOKUP(E69,'Detalle Región'!$A$5:$Y$350,7,0),0)</f>
        <v>0</v>
      </c>
      <c r="G69" s="40">
        <f>IFERROR(VLOOKUP(E69,'Detalle Región'!$A$5:$Y$350,9,0)+VLOOKUP(E69,'Detalle Región'!$A$5:$Y$350,11,0),0)</f>
        <v>0</v>
      </c>
      <c r="H69" s="40">
        <f>IFERROR(VLOOKUP(E69,'Detalle Región'!$A$5:$Y$350,13,0)+VLOOKUP(E69,'Detalle Región'!$A$5:$Y$350,15,0),0)</f>
        <v>0</v>
      </c>
      <c r="I69" s="40">
        <f>IFERROR(VLOOKUP(E69,'Detalle Región'!$A$5:$Y$350,17,0)+VLOOKUP(E69,'Detalle Región'!$A$5:$Y$350,19,0),0)</f>
        <v>0</v>
      </c>
      <c r="J69" s="41">
        <f>IFERROR(VLOOKUP(E69,'Detalle Región'!$A$5:$Y$350,21,0)+VLOOKUP(E69,'Detalle Región'!$A$5:$Y$350,23,0),0)</f>
        <v>0</v>
      </c>
      <c r="K69" s="42">
        <f t="shared" si="0"/>
        <v>0</v>
      </c>
    </row>
    <row r="70" spans="1:11" ht="15.75" customHeight="1">
      <c r="A70" s="7">
        <v>67</v>
      </c>
      <c r="B70" s="38" t="s">
        <v>96</v>
      </c>
      <c r="C70" s="9" t="s">
        <v>149</v>
      </c>
      <c r="D70" s="9" t="s">
        <v>150</v>
      </c>
      <c r="E70" s="39">
        <v>5506</v>
      </c>
      <c r="F70" s="40">
        <f>IFERROR(VLOOKUP(E70,'Detalle Región'!$A$5:$Y$350,5,0)+VLOOKUP(E70,'Detalle Región'!$A$5:$Y$350,7,0),0)</f>
        <v>0</v>
      </c>
      <c r="G70" s="40">
        <f>IFERROR(VLOOKUP(E70,'Detalle Región'!$A$5:$Y$350,9,0)+VLOOKUP(E70,'Detalle Región'!$A$5:$Y$350,11,0),0)</f>
        <v>0</v>
      </c>
      <c r="H70" s="40">
        <f>IFERROR(VLOOKUP(E70,'Detalle Región'!$A$5:$Y$350,13,0)+VLOOKUP(E70,'Detalle Región'!$A$5:$Y$350,15,0),0)</f>
        <v>0</v>
      </c>
      <c r="I70" s="40">
        <f>IFERROR(VLOOKUP(E70,'Detalle Región'!$A$5:$Y$350,17,0)+VLOOKUP(E70,'Detalle Región'!$A$5:$Y$350,19,0),0)</f>
        <v>0</v>
      </c>
      <c r="J70" s="41">
        <f>IFERROR(VLOOKUP(E70,'Detalle Región'!$A$5:$Y$350,21,0)+VLOOKUP(E70,'Detalle Región'!$A$5:$Y$350,23,0),0)</f>
        <v>0</v>
      </c>
      <c r="K70" s="42">
        <f t="shared" si="0"/>
        <v>0</v>
      </c>
    </row>
    <row r="71" spans="1:11" ht="15.75" customHeight="1">
      <c r="A71" s="7">
        <v>68</v>
      </c>
      <c r="B71" s="38" t="s">
        <v>96</v>
      </c>
      <c r="C71" s="9" t="s">
        <v>151</v>
      </c>
      <c r="D71" s="9" t="s">
        <v>152</v>
      </c>
      <c r="E71" s="39">
        <v>5507</v>
      </c>
      <c r="F71" s="40">
        <f>IFERROR(VLOOKUP(E71,'Detalle Región'!$A$5:$Y$350,5,0)+VLOOKUP(E71,'Detalle Región'!$A$5:$Y$350,7,0),0)</f>
        <v>0</v>
      </c>
      <c r="G71" s="40">
        <f>IFERROR(VLOOKUP(E71,'Detalle Región'!$A$5:$Y$350,9,0)+VLOOKUP(E71,'Detalle Región'!$A$5:$Y$350,11,0),0)</f>
        <v>0</v>
      </c>
      <c r="H71" s="40">
        <f>IFERROR(VLOOKUP(E71,'Detalle Región'!$A$5:$Y$350,13,0)+VLOOKUP(E71,'Detalle Región'!$A$5:$Y$350,15,0),0)</f>
        <v>0</v>
      </c>
      <c r="I71" s="40">
        <f>IFERROR(VLOOKUP(E71,'Detalle Región'!$A$5:$Y$350,17,0)+VLOOKUP(E71,'Detalle Región'!$A$5:$Y$350,19,0),0)</f>
        <v>0</v>
      </c>
      <c r="J71" s="41">
        <f>IFERROR(VLOOKUP(E71,'Detalle Región'!$A$5:$Y$350,21,0)+VLOOKUP(E71,'Detalle Región'!$A$5:$Y$350,23,0),0)</f>
        <v>0</v>
      </c>
      <c r="K71" s="42">
        <f t="shared" si="0"/>
        <v>0</v>
      </c>
    </row>
    <row r="72" spans="1:11" ht="15.75" customHeight="1">
      <c r="A72" s="7">
        <v>69</v>
      </c>
      <c r="B72" s="38" t="s">
        <v>96</v>
      </c>
      <c r="C72" s="9" t="s">
        <v>153</v>
      </c>
      <c r="D72" s="9" t="s">
        <v>154</v>
      </c>
      <c r="E72" s="39">
        <v>5601</v>
      </c>
      <c r="F72" s="40">
        <f>IFERROR(VLOOKUP(E72,'Detalle Región'!$A$5:$Y$350,5,0)+VLOOKUP(E72,'Detalle Región'!$A$5:$Y$350,7,0),0)</f>
        <v>0</v>
      </c>
      <c r="G72" s="40">
        <f>IFERROR(VLOOKUP(E72,'Detalle Región'!$A$5:$Y$350,9,0)+VLOOKUP(E72,'Detalle Región'!$A$5:$Y$350,11,0),0)</f>
        <v>0</v>
      </c>
      <c r="H72" s="40">
        <f>IFERROR(VLOOKUP(E72,'Detalle Región'!$A$5:$Y$350,13,0)+VLOOKUP(E72,'Detalle Región'!$A$5:$Y$350,15,0),0)</f>
        <v>0</v>
      </c>
      <c r="I72" s="40">
        <f>IFERROR(VLOOKUP(E72,'Detalle Región'!$A$5:$Y$350,17,0)+VLOOKUP(E72,'Detalle Región'!$A$5:$Y$350,19,0),0)</f>
        <v>0</v>
      </c>
      <c r="J72" s="41">
        <f>IFERROR(VLOOKUP(E72,'Detalle Región'!$A$5:$Y$350,21,0)+VLOOKUP(E72,'Detalle Región'!$A$5:$Y$350,23,0),0)</f>
        <v>0</v>
      </c>
      <c r="K72" s="42">
        <f t="shared" si="0"/>
        <v>0</v>
      </c>
    </row>
    <row r="73" spans="1:11" ht="15.75" customHeight="1">
      <c r="A73" s="7">
        <v>70</v>
      </c>
      <c r="B73" s="38" t="s">
        <v>96</v>
      </c>
      <c r="C73" s="9" t="s">
        <v>155</v>
      </c>
      <c r="D73" s="9" t="s">
        <v>156</v>
      </c>
      <c r="E73" s="39">
        <v>5602</v>
      </c>
      <c r="F73" s="40">
        <f>IFERROR(VLOOKUP(E73,'Detalle Región'!$A$5:$Y$350,5,0)+VLOOKUP(E73,'Detalle Región'!$A$5:$Y$350,7,0),0)</f>
        <v>0</v>
      </c>
      <c r="G73" s="40">
        <f>IFERROR(VLOOKUP(E73,'Detalle Región'!$A$5:$Y$350,9,0)+VLOOKUP(E73,'Detalle Región'!$A$5:$Y$350,11,0),0)</f>
        <v>0</v>
      </c>
      <c r="H73" s="40">
        <f>IFERROR(VLOOKUP(E73,'Detalle Región'!$A$5:$Y$350,13,0)+VLOOKUP(E73,'Detalle Región'!$A$5:$Y$350,15,0),0)</f>
        <v>0</v>
      </c>
      <c r="I73" s="40">
        <f>IFERROR(VLOOKUP(E73,'Detalle Región'!$A$5:$Y$350,17,0)+VLOOKUP(E73,'Detalle Región'!$A$5:$Y$350,19,0),0)</f>
        <v>0</v>
      </c>
      <c r="J73" s="41">
        <f>IFERROR(VLOOKUP(E73,'Detalle Región'!$A$5:$Y$350,21,0)+VLOOKUP(E73,'Detalle Región'!$A$5:$Y$350,23,0),0)</f>
        <v>0</v>
      </c>
      <c r="K73" s="42">
        <f t="shared" si="0"/>
        <v>0</v>
      </c>
    </row>
    <row r="74" spans="1:11" ht="15.75" customHeight="1">
      <c r="A74" s="7">
        <v>71</v>
      </c>
      <c r="B74" s="38" t="s">
        <v>96</v>
      </c>
      <c r="C74" s="9" t="s">
        <v>157</v>
      </c>
      <c r="D74" s="9" t="s">
        <v>158</v>
      </c>
      <c r="E74" s="39">
        <v>5603</v>
      </c>
      <c r="F74" s="40">
        <f>IFERROR(VLOOKUP(E74,'Detalle Región'!$A$5:$Y$350,5,0)+VLOOKUP(E74,'Detalle Región'!$A$5:$Y$350,7,0),0)</f>
        <v>0</v>
      </c>
      <c r="G74" s="40">
        <f>IFERROR(VLOOKUP(E74,'Detalle Región'!$A$5:$Y$350,9,0)+VLOOKUP(E74,'Detalle Región'!$A$5:$Y$350,11,0),0)</f>
        <v>0</v>
      </c>
      <c r="H74" s="40">
        <f>IFERROR(VLOOKUP(E74,'Detalle Región'!$A$5:$Y$350,13,0)+VLOOKUP(E74,'Detalle Región'!$A$5:$Y$350,15,0),0)</f>
        <v>0</v>
      </c>
      <c r="I74" s="40">
        <f>IFERROR(VLOOKUP(E74,'Detalle Región'!$A$5:$Y$350,17,0)+VLOOKUP(E74,'Detalle Región'!$A$5:$Y$350,19,0),0)</f>
        <v>0</v>
      </c>
      <c r="J74" s="41">
        <f>IFERROR(VLOOKUP(E74,'Detalle Región'!$A$5:$Y$350,21,0)+VLOOKUP(E74,'Detalle Región'!$A$5:$Y$350,23,0),0)</f>
        <v>0</v>
      </c>
      <c r="K74" s="42">
        <f t="shared" si="0"/>
        <v>0</v>
      </c>
    </row>
    <row r="75" spans="1:11" ht="15.75" customHeight="1">
      <c r="A75" s="7">
        <v>72</v>
      </c>
      <c r="B75" s="38" t="s">
        <v>96</v>
      </c>
      <c r="C75" s="9" t="s">
        <v>159</v>
      </c>
      <c r="D75" s="9" t="s">
        <v>160</v>
      </c>
      <c r="E75" s="39">
        <v>5604</v>
      </c>
      <c r="F75" s="40">
        <f>IFERROR(VLOOKUP(E75,'Detalle Región'!$A$5:$Y$350,5,0)+VLOOKUP(E75,'Detalle Región'!$A$5:$Y$350,7,0),0)</f>
        <v>0</v>
      </c>
      <c r="G75" s="40">
        <f>IFERROR(VLOOKUP(E75,'Detalle Región'!$A$5:$Y$350,9,0)+VLOOKUP(E75,'Detalle Región'!$A$5:$Y$350,11,0),0)</f>
        <v>0</v>
      </c>
      <c r="H75" s="40">
        <f>IFERROR(VLOOKUP(E75,'Detalle Región'!$A$5:$Y$350,13,0)+VLOOKUP(E75,'Detalle Región'!$A$5:$Y$350,15,0),0)</f>
        <v>0</v>
      </c>
      <c r="I75" s="40">
        <f>IFERROR(VLOOKUP(E75,'Detalle Región'!$A$5:$Y$350,17,0)+VLOOKUP(E75,'Detalle Región'!$A$5:$Y$350,19,0),0)</f>
        <v>0</v>
      </c>
      <c r="J75" s="41">
        <f>IFERROR(VLOOKUP(E75,'Detalle Región'!$A$5:$Y$350,21,0)+VLOOKUP(E75,'Detalle Región'!$A$5:$Y$350,23,0),0)</f>
        <v>0</v>
      </c>
      <c r="K75" s="42">
        <f t="shared" si="0"/>
        <v>0</v>
      </c>
    </row>
    <row r="76" spans="1:11" ht="15.75" customHeight="1">
      <c r="A76" s="7">
        <v>73</v>
      </c>
      <c r="B76" s="38" t="s">
        <v>96</v>
      </c>
      <c r="C76" s="9" t="s">
        <v>161</v>
      </c>
      <c r="D76" s="9" t="s">
        <v>162</v>
      </c>
      <c r="E76" s="39">
        <v>5605</v>
      </c>
      <c r="F76" s="40">
        <f>IFERROR(VLOOKUP(E76,'Detalle Región'!$A$5:$Y$350,5,0)+VLOOKUP(E76,'Detalle Región'!$A$5:$Y$350,7,0),0)</f>
        <v>0</v>
      </c>
      <c r="G76" s="40">
        <f>IFERROR(VLOOKUP(E76,'Detalle Región'!$A$5:$Y$350,9,0)+VLOOKUP(E76,'Detalle Región'!$A$5:$Y$350,11,0),0)</f>
        <v>0</v>
      </c>
      <c r="H76" s="40">
        <f>IFERROR(VLOOKUP(E76,'Detalle Región'!$A$5:$Y$350,13,0)+VLOOKUP(E76,'Detalle Región'!$A$5:$Y$350,15,0),0)</f>
        <v>0</v>
      </c>
      <c r="I76" s="40">
        <f>IFERROR(VLOOKUP(E76,'Detalle Región'!$A$5:$Y$350,17,0)+VLOOKUP(E76,'Detalle Región'!$A$5:$Y$350,19,0),0)</f>
        <v>0</v>
      </c>
      <c r="J76" s="41">
        <f>IFERROR(VLOOKUP(E76,'Detalle Región'!$A$5:$Y$350,21,0)+VLOOKUP(E76,'Detalle Región'!$A$5:$Y$350,23,0),0)</f>
        <v>0</v>
      </c>
      <c r="K76" s="42">
        <f t="shared" si="0"/>
        <v>0</v>
      </c>
    </row>
    <row r="77" spans="1:11" ht="15.75" customHeight="1">
      <c r="A77" s="7">
        <v>74</v>
      </c>
      <c r="B77" s="38" t="s">
        <v>96</v>
      </c>
      <c r="C77" s="9" t="s">
        <v>163</v>
      </c>
      <c r="D77" s="9" t="s">
        <v>164</v>
      </c>
      <c r="E77" s="39">
        <v>5606</v>
      </c>
      <c r="F77" s="40">
        <f>IFERROR(VLOOKUP(E77,'Detalle Región'!$A$5:$Y$350,5,0)+VLOOKUP(E77,'Detalle Región'!$A$5:$Y$350,7,0),0)</f>
        <v>9750000</v>
      </c>
      <c r="G77" s="40">
        <f>IFERROR(VLOOKUP(E77,'Detalle Región'!$A$5:$Y$350,9,0)+VLOOKUP(E77,'Detalle Región'!$A$5:$Y$350,11,0),0)</f>
        <v>0</v>
      </c>
      <c r="H77" s="40">
        <f>IFERROR(VLOOKUP(E77,'Detalle Región'!$A$5:$Y$350,13,0)+VLOOKUP(E77,'Detalle Región'!$A$5:$Y$350,15,0),0)</f>
        <v>0</v>
      </c>
      <c r="I77" s="40">
        <f>IFERROR(VLOOKUP(E77,'Detalle Región'!$A$5:$Y$350,17,0)+VLOOKUP(E77,'Detalle Región'!$A$5:$Y$350,19,0),0)</f>
        <v>6150000</v>
      </c>
      <c r="J77" s="41">
        <f>IFERROR(VLOOKUP(E77,'Detalle Región'!$A$5:$Y$350,21,0)+VLOOKUP(E77,'Detalle Región'!$A$5:$Y$350,23,0),0)</f>
        <v>0</v>
      </c>
      <c r="K77" s="42">
        <f t="shared" si="0"/>
        <v>15900000</v>
      </c>
    </row>
    <row r="78" spans="1:11" ht="15.75" customHeight="1">
      <c r="A78" s="7">
        <v>75</v>
      </c>
      <c r="B78" s="38" t="s">
        <v>96</v>
      </c>
      <c r="C78" s="9" t="s">
        <v>165</v>
      </c>
      <c r="D78" s="9" t="s">
        <v>166</v>
      </c>
      <c r="E78" s="39">
        <v>5701</v>
      </c>
      <c r="F78" s="40">
        <f>IFERROR(VLOOKUP(E78,'Detalle Región'!$A$5:$Y$350,5,0)+VLOOKUP(E78,'Detalle Región'!$A$5:$Y$350,7,0),0)</f>
        <v>0</v>
      </c>
      <c r="G78" s="40">
        <f>IFERROR(VLOOKUP(E78,'Detalle Región'!$A$5:$Y$350,9,0)+VLOOKUP(E78,'Detalle Región'!$A$5:$Y$350,11,0),0)</f>
        <v>0</v>
      </c>
      <c r="H78" s="40">
        <f>IFERROR(VLOOKUP(E78,'Detalle Región'!$A$5:$Y$350,13,0)+VLOOKUP(E78,'Detalle Región'!$A$5:$Y$350,15,0),0)</f>
        <v>0</v>
      </c>
      <c r="I78" s="40">
        <f>IFERROR(VLOOKUP(E78,'Detalle Región'!$A$5:$Y$350,17,0)+VLOOKUP(E78,'Detalle Región'!$A$5:$Y$350,19,0),0)</f>
        <v>0</v>
      </c>
      <c r="J78" s="41">
        <f>IFERROR(VLOOKUP(E78,'Detalle Región'!$A$5:$Y$350,21,0)+VLOOKUP(E78,'Detalle Región'!$A$5:$Y$350,23,0),0)</f>
        <v>0</v>
      </c>
      <c r="K78" s="42">
        <f t="shared" si="0"/>
        <v>0</v>
      </c>
    </row>
    <row r="79" spans="1:11" ht="15.75" customHeight="1">
      <c r="A79" s="7">
        <v>76</v>
      </c>
      <c r="B79" s="38" t="s">
        <v>96</v>
      </c>
      <c r="C79" s="9" t="s">
        <v>167</v>
      </c>
      <c r="D79" s="9" t="s">
        <v>168</v>
      </c>
      <c r="E79" s="39">
        <v>5702</v>
      </c>
      <c r="F79" s="40">
        <f>IFERROR(VLOOKUP(E79,'Detalle Región'!$A$5:$Y$350,5,0)+VLOOKUP(E79,'Detalle Región'!$A$5:$Y$350,7,0),0)</f>
        <v>0</v>
      </c>
      <c r="G79" s="40">
        <f>IFERROR(VLOOKUP(E79,'Detalle Región'!$A$5:$Y$350,9,0)+VLOOKUP(E79,'Detalle Región'!$A$5:$Y$350,11,0),0)</f>
        <v>0</v>
      </c>
      <c r="H79" s="40">
        <f>IFERROR(VLOOKUP(E79,'Detalle Región'!$A$5:$Y$350,13,0)+VLOOKUP(E79,'Detalle Región'!$A$5:$Y$350,15,0),0)</f>
        <v>0</v>
      </c>
      <c r="I79" s="40">
        <f>IFERROR(VLOOKUP(E79,'Detalle Región'!$A$5:$Y$350,17,0)+VLOOKUP(E79,'Detalle Región'!$A$5:$Y$350,19,0),0)</f>
        <v>0</v>
      </c>
      <c r="J79" s="41">
        <f>IFERROR(VLOOKUP(E79,'Detalle Región'!$A$5:$Y$350,21,0)+VLOOKUP(E79,'Detalle Región'!$A$5:$Y$350,23,0),0)</f>
        <v>0</v>
      </c>
      <c r="K79" s="42">
        <f t="shared" si="0"/>
        <v>0</v>
      </c>
    </row>
    <row r="80" spans="1:11" ht="15.75" customHeight="1">
      <c r="A80" s="7">
        <v>77</v>
      </c>
      <c r="B80" s="38" t="s">
        <v>96</v>
      </c>
      <c r="C80" s="9" t="s">
        <v>169</v>
      </c>
      <c r="D80" s="9" t="s">
        <v>170</v>
      </c>
      <c r="E80" s="39">
        <v>5703</v>
      </c>
      <c r="F80" s="40">
        <f>IFERROR(VLOOKUP(E80,'Detalle Región'!$A$5:$Y$350,5,0)+VLOOKUP(E80,'Detalle Región'!$A$5:$Y$350,7,0),0)</f>
        <v>0</v>
      </c>
      <c r="G80" s="40">
        <f>IFERROR(VLOOKUP(E80,'Detalle Región'!$A$5:$Y$350,9,0)+VLOOKUP(E80,'Detalle Región'!$A$5:$Y$350,11,0),0)</f>
        <v>0</v>
      </c>
      <c r="H80" s="40">
        <f>IFERROR(VLOOKUP(E80,'Detalle Región'!$A$5:$Y$350,13,0)+VLOOKUP(E80,'Detalle Región'!$A$5:$Y$350,15,0),0)</f>
        <v>0</v>
      </c>
      <c r="I80" s="40">
        <f>IFERROR(VLOOKUP(E80,'Detalle Región'!$A$5:$Y$350,17,0)+VLOOKUP(E80,'Detalle Región'!$A$5:$Y$350,19,0),0)</f>
        <v>0</v>
      </c>
      <c r="J80" s="41">
        <f>IFERROR(VLOOKUP(E80,'Detalle Región'!$A$5:$Y$350,21,0)+VLOOKUP(E80,'Detalle Región'!$A$5:$Y$350,23,0),0)</f>
        <v>0</v>
      </c>
      <c r="K80" s="42">
        <f t="shared" si="0"/>
        <v>0</v>
      </c>
    </row>
    <row r="81" spans="1:11" ht="15.75" customHeight="1">
      <c r="A81" s="7">
        <v>78</v>
      </c>
      <c r="B81" s="38" t="s">
        <v>96</v>
      </c>
      <c r="C81" s="9" t="s">
        <v>171</v>
      </c>
      <c r="D81" s="9" t="s">
        <v>172</v>
      </c>
      <c r="E81" s="39">
        <v>5704</v>
      </c>
      <c r="F81" s="40">
        <f>IFERROR(VLOOKUP(E81,'Detalle Región'!$A$5:$Y$350,5,0)+VLOOKUP(E81,'Detalle Región'!$A$5:$Y$350,7,0),0)</f>
        <v>0</v>
      </c>
      <c r="G81" s="40">
        <f>IFERROR(VLOOKUP(E81,'Detalle Región'!$A$5:$Y$350,9,0)+VLOOKUP(E81,'Detalle Región'!$A$5:$Y$350,11,0),0)</f>
        <v>650000</v>
      </c>
      <c r="H81" s="40">
        <f>IFERROR(VLOOKUP(E81,'Detalle Región'!$A$5:$Y$350,13,0)+VLOOKUP(E81,'Detalle Región'!$A$5:$Y$350,15,0),0)</f>
        <v>0</v>
      </c>
      <c r="I81" s="40">
        <f>IFERROR(VLOOKUP(E81,'Detalle Región'!$A$5:$Y$350,17,0)+VLOOKUP(E81,'Detalle Región'!$A$5:$Y$350,19,0),0)</f>
        <v>0</v>
      </c>
      <c r="J81" s="41">
        <f>IFERROR(VLOOKUP(E81,'Detalle Región'!$A$5:$Y$350,21,0)+VLOOKUP(E81,'Detalle Región'!$A$5:$Y$350,23,0),0)</f>
        <v>0</v>
      </c>
      <c r="K81" s="42">
        <f t="shared" si="0"/>
        <v>650000</v>
      </c>
    </row>
    <row r="82" spans="1:11" ht="15.75" customHeight="1">
      <c r="A82" s="7">
        <v>79</v>
      </c>
      <c r="B82" s="38" t="s">
        <v>173</v>
      </c>
      <c r="C82" s="9" t="s">
        <v>174</v>
      </c>
      <c r="D82" s="9" t="s">
        <v>175</v>
      </c>
      <c r="E82" s="39">
        <v>6101</v>
      </c>
      <c r="F82" s="40">
        <f>IFERROR(VLOOKUP(E82,'Detalle Región'!$A$5:$Y$350,5,0)+VLOOKUP(E82,'Detalle Región'!$A$5:$Y$350,7,0),0)</f>
        <v>0</v>
      </c>
      <c r="G82" s="40">
        <f>IFERROR(VLOOKUP(E82,'Detalle Región'!$A$5:$Y$350,9,0)+VLOOKUP(E82,'Detalle Región'!$A$5:$Y$350,11,0),0)</f>
        <v>2500000</v>
      </c>
      <c r="H82" s="40">
        <f>IFERROR(VLOOKUP(E82,'Detalle Región'!$A$5:$Y$350,13,0)+VLOOKUP(E82,'Detalle Región'!$A$5:$Y$350,15,0),0)</f>
        <v>150000</v>
      </c>
      <c r="I82" s="40">
        <f>IFERROR(VLOOKUP(E82,'Detalle Región'!$A$5:$Y$350,17,0)+VLOOKUP(E82,'Detalle Región'!$A$5:$Y$350,19,0),0)</f>
        <v>0</v>
      </c>
      <c r="J82" s="41">
        <f>IFERROR(VLOOKUP(E82,'Detalle Región'!$A$5:$Y$350,21,0)+VLOOKUP(E82,'Detalle Región'!$A$5:$Y$350,23,0),0)</f>
        <v>300000</v>
      </c>
      <c r="K82" s="42">
        <f t="shared" si="0"/>
        <v>2950000</v>
      </c>
    </row>
    <row r="83" spans="1:11" ht="15.75" customHeight="1">
      <c r="A83" s="7">
        <v>80</v>
      </c>
      <c r="B83" s="38" t="s">
        <v>173</v>
      </c>
      <c r="C83" s="9" t="s">
        <v>176</v>
      </c>
      <c r="D83" s="9" t="s">
        <v>177</v>
      </c>
      <c r="E83" s="39">
        <v>6102</v>
      </c>
      <c r="F83" s="40">
        <f>IFERROR(VLOOKUP(E83,'Detalle Región'!$A$5:$Y$350,5,0)+VLOOKUP(E83,'Detalle Región'!$A$5:$Y$350,7,0),0)</f>
        <v>0</v>
      </c>
      <c r="G83" s="40">
        <f>IFERROR(VLOOKUP(E83,'Detalle Región'!$A$5:$Y$350,9,0)+VLOOKUP(E83,'Detalle Región'!$A$5:$Y$350,11,0),0)</f>
        <v>0</v>
      </c>
      <c r="H83" s="40">
        <f>IFERROR(VLOOKUP(E83,'Detalle Región'!$A$5:$Y$350,13,0)+VLOOKUP(E83,'Detalle Región'!$A$5:$Y$350,15,0),0)</f>
        <v>0</v>
      </c>
      <c r="I83" s="40">
        <f>IFERROR(VLOOKUP(E83,'Detalle Región'!$A$5:$Y$350,17,0)+VLOOKUP(E83,'Detalle Región'!$A$5:$Y$350,19,0),0)</f>
        <v>0</v>
      </c>
      <c r="J83" s="41">
        <f>IFERROR(VLOOKUP(E83,'Detalle Región'!$A$5:$Y$350,21,0)+VLOOKUP(E83,'Detalle Región'!$A$5:$Y$350,23,0),0)</f>
        <v>0</v>
      </c>
      <c r="K83" s="42">
        <f t="shared" si="0"/>
        <v>0</v>
      </c>
    </row>
    <row r="84" spans="1:11" ht="15.75" customHeight="1">
      <c r="A84" s="7">
        <v>81</v>
      </c>
      <c r="B84" s="38" t="s">
        <v>173</v>
      </c>
      <c r="C84" s="9" t="s">
        <v>178</v>
      </c>
      <c r="D84" s="9" t="s">
        <v>179</v>
      </c>
      <c r="E84" s="39">
        <v>6103</v>
      </c>
      <c r="F84" s="40">
        <f>IFERROR(VLOOKUP(E84,'Detalle Región'!$A$5:$Y$350,5,0)+VLOOKUP(E84,'Detalle Región'!$A$5:$Y$350,7,0),0)</f>
        <v>0</v>
      </c>
      <c r="G84" s="40">
        <f>IFERROR(VLOOKUP(E84,'Detalle Región'!$A$5:$Y$350,9,0)+VLOOKUP(E84,'Detalle Región'!$A$5:$Y$350,11,0),0)</f>
        <v>0</v>
      </c>
      <c r="H84" s="40">
        <f>IFERROR(VLOOKUP(E84,'Detalle Región'!$A$5:$Y$350,13,0)+VLOOKUP(E84,'Detalle Región'!$A$5:$Y$350,15,0),0)</f>
        <v>0</v>
      </c>
      <c r="I84" s="40">
        <f>IFERROR(VLOOKUP(E84,'Detalle Región'!$A$5:$Y$350,17,0)+VLOOKUP(E84,'Detalle Región'!$A$5:$Y$350,19,0),0)</f>
        <v>0</v>
      </c>
      <c r="J84" s="41">
        <f>IFERROR(VLOOKUP(E84,'Detalle Región'!$A$5:$Y$350,21,0)+VLOOKUP(E84,'Detalle Región'!$A$5:$Y$350,23,0),0)</f>
        <v>0</v>
      </c>
      <c r="K84" s="42">
        <f t="shared" si="0"/>
        <v>0</v>
      </c>
    </row>
    <row r="85" spans="1:11" ht="15.75" customHeight="1">
      <c r="A85" s="7">
        <v>82</v>
      </c>
      <c r="B85" s="38" t="s">
        <v>173</v>
      </c>
      <c r="C85" s="9" t="s">
        <v>180</v>
      </c>
      <c r="D85" s="9" t="s">
        <v>181</v>
      </c>
      <c r="E85" s="39">
        <v>6104</v>
      </c>
      <c r="F85" s="40">
        <f>IFERROR(VLOOKUP(E85,'Detalle Región'!$A$5:$Y$350,5,0)+VLOOKUP(E85,'Detalle Región'!$A$5:$Y$350,7,0),0)</f>
        <v>0</v>
      </c>
      <c r="G85" s="40">
        <f>IFERROR(VLOOKUP(E85,'Detalle Región'!$A$5:$Y$350,9,0)+VLOOKUP(E85,'Detalle Región'!$A$5:$Y$350,11,0),0)</f>
        <v>0</v>
      </c>
      <c r="H85" s="40">
        <f>IFERROR(VLOOKUP(E85,'Detalle Región'!$A$5:$Y$350,13,0)+VLOOKUP(E85,'Detalle Región'!$A$5:$Y$350,15,0),0)</f>
        <v>0</v>
      </c>
      <c r="I85" s="40">
        <f>IFERROR(VLOOKUP(E85,'Detalle Región'!$A$5:$Y$350,17,0)+VLOOKUP(E85,'Detalle Región'!$A$5:$Y$350,19,0),0)</f>
        <v>0</v>
      </c>
      <c r="J85" s="41">
        <f>IFERROR(VLOOKUP(E85,'Detalle Región'!$A$5:$Y$350,21,0)+VLOOKUP(E85,'Detalle Región'!$A$5:$Y$350,23,0),0)</f>
        <v>0</v>
      </c>
      <c r="K85" s="42">
        <f t="shared" si="0"/>
        <v>0</v>
      </c>
    </row>
    <row r="86" spans="1:11" ht="15.75" customHeight="1">
      <c r="A86" s="7">
        <v>83</v>
      </c>
      <c r="B86" s="38" t="s">
        <v>173</v>
      </c>
      <c r="C86" s="9" t="s">
        <v>182</v>
      </c>
      <c r="D86" s="9" t="s">
        <v>183</v>
      </c>
      <c r="E86" s="39">
        <v>6105</v>
      </c>
      <c r="F86" s="40">
        <f>IFERROR(VLOOKUP(E86,'Detalle Región'!$A$5:$Y$350,5,0)+VLOOKUP(E86,'Detalle Región'!$A$5:$Y$350,7,0),0)</f>
        <v>0</v>
      </c>
      <c r="G86" s="40">
        <f>IFERROR(VLOOKUP(E86,'Detalle Región'!$A$5:$Y$350,9,0)+VLOOKUP(E86,'Detalle Región'!$A$5:$Y$350,11,0),0)</f>
        <v>0</v>
      </c>
      <c r="H86" s="40">
        <f>IFERROR(VLOOKUP(E86,'Detalle Región'!$A$5:$Y$350,13,0)+VLOOKUP(E86,'Detalle Región'!$A$5:$Y$350,15,0),0)</f>
        <v>0</v>
      </c>
      <c r="I86" s="40">
        <f>IFERROR(VLOOKUP(E86,'Detalle Región'!$A$5:$Y$350,17,0)+VLOOKUP(E86,'Detalle Región'!$A$5:$Y$350,19,0),0)</f>
        <v>0</v>
      </c>
      <c r="J86" s="41">
        <f>IFERROR(VLOOKUP(E86,'Detalle Región'!$A$5:$Y$350,21,0)+VLOOKUP(E86,'Detalle Región'!$A$5:$Y$350,23,0),0)</f>
        <v>0</v>
      </c>
      <c r="K86" s="42">
        <f t="shared" si="0"/>
        <v>0</v>
      </c>
    </row>
    <row r="87" spans="1:11" ht="15.75" customHeight="1">
      <c r="A87" s="7">
        <v>84</v>
      </c>
      <c r="B87" s="38" t="s">
        <v>173</v>
      </c>
      <c r="C87" s="9" t="s">
        <v>184</v>
      </c>
      <c r="D87" s="9" t="s">
        <v>185</v>
      </c>
      <c r="E87" s="39">
        <v>6106</v>
      </c>
      <c r="F87" s="40">
        <f>IFERROR(VLOOKUP(E87,'Detalle Región'!$A$5:$Y$350,5,0)+VLOOKUP(E87,'Detalle Región'!$A$5:$Y$350,7,0),0)</f>
        <v>0</v>
      </c>
      <c r="G87" s="40">
        <f>IFERROR(VLOOKUP(E87,'Detalle Región'!$A$5:$Y$350,9,0)+VLOOKUP(E87,'Detalle Región'!$A$5:$Y$350,11,0),0)</f>
        <v>0</v>
      </c>
      <c r="H87" s="40">
        <f>IFERROR(VLOOKUP(E87,'Detalle Región'!$A$5:$Y$350,13,0)+VLOOKUP(E87,'Detalle Región'!$A$5:$Y$350,15,0),0)</f>
        <v>0</v>
      </c>
      <c r="I87" s="40">
        <f>IFERROR(VLOOKUP(E87,'Detalle Región'!$A$5:$Y$350,17,0)+VLOOKUP(E87,'Detalle Región'!$A$5:$Y$350,19,0),0)</f>
        <v>0</v>
      </c>
      <c r="J87" s="41">
        <f>IFERROR(VLOOKUP(E87,'Detalle Región'!$A$5:$Y$350,21,0)+VLOOKUP(E87,'Detalle Región'!$A$5:$Y$350,23,0),0)</f>
        <v>0</v>
      </c>
      <c r="K87" s="42">
        <f t="shared" si="0"/>
        <v>0</v>
      </c>
    </row>
    <row r="88" spans="1:11" ht="15.75" customHeight="1">
      <c r="A88" s="7">
        <v>85</v>
      </c>
      <c r="B88" s="38" t="s">
        <v>173</v>
      </c>
      <c r="C88" s="9" t="s">
        <v>186</v>
      </c>
      <c r="D88" s="9" t="s">
        <v>187</v>
      </c>
      <c r="E88" s="39">
        <v>6107</v>
      </c>
      <c r="F88" s="40">
        <f>IFERROR(VLOOKUP(E88,'Detalle Región'!$A$5:$Y$350,5,0)+VLOOKUP(E88,'Detalle Región'!$A$5:$Y$350,7,0),0)</f>
        <v>7550000</v>
      </c>
      <c r="G88" s="40">
        <f>IFERROR(VLOOKUP(E88,'Detalle Región'!$A$5:$Y$350,9,0)+VLOOKUP(E88,'Detalle Región'!$A$5:$Y$350,11,0),0)</f>
        <v>0</v>
      </c>
      <c r="H88" s="40">
        <f>IFERROR(VLOOKUP(E88,'Detalle Región'!$A$5:$Y$350,13,0)+VLOOKUP(E88,'Detalle Región'!$A$5:$Y$350,15,0),0)</f>
        <v>0</v>
      </c>
      <c r="I88" s="40">
        <f>IFERROR(VLOOKUP(E88,'Detalle Región'!$A$5:$Y$350,17,0)+VLOOKUP(E88,'Detalle Región'!$A$5:$Y$350,19,0),0)</f>
        <v>0</v>
      </c>
      <c r="J88" s="41">
        <f>IFERROR(VLOOKUP(E88,'Detalle Región'!$A$5:$Y$350,21,0)+VLOOKUP(E88,'Detalle Región'!$A$5:$Y$350,23,0),0)</f>
        <v>0</v>
      </c>
      <c r="K88" s="42">
        <f t="shared" si="0"/>
        <v>7550000</v>
      </c>
    </row>
    <row r="89" spans="1:11" ht="15.75" customHeight="1">
      <c r="A89" s="7">
        <v>86</v>
      </c>
      <c r="B89" s="38" t="s">
        <v>173</v>
      </c>
      <c r="C89" s="9" t="s">
        <v>188</v>
      </c>
      <c r="D89" s="9" t="s">
        <v>189</v>
      </c>
      <c r="E89" s="39">
        <v>6108</v>
      </c>
      <c r="F89" s="40">
        <f>IFERROR(VLOOKUP(E89,'Detalle Región'!$A$5:$Y$350,5,0)+VLOOKUP(E89,'Detalle Región'!$A$5:$Y$350,7,0),0)</f>
        <v>0</v>
      </c>
      <c r="G89" s="40">
        <f>IFERROR(VLOOKUP(E89,'Detalle Región'!$A$5:$Y$350,9,0)+VLOOKUP(E89,'Detalle Región'!$A$5:$Y$350,11,0),0)</f>
        <v>0</v>
      </c>
      <c r="H89" s="40">
        <f>IFERROR(VLOOKUP(E89,'Detalle Región'!$A$5:$Y$350,13,0)+VLOOKUP(E89,'Detalle Región'!$A$5:$Y$350,15,0),0)</f>
        <v>0</v>
      </c>
      <c r="I89" s="40">
        <f>IFERROR(VLOOKUP(E89,'Detalle Región'!$A$5:$Y$350,17,0)+VLOOKUP(E89,'Detalle Región'!$A$5:$Y$350,19,0),0)</f>
        <v>0</v>
      </c>
      <c r="J89" s="41">
        <f>IFERROR(VLOOKUP(E89,'Detalle Región'!$A$5:$Y$350,21,0)+VLOOKUP(E89,'Detalle Región'!$A$5:$Y$350,23,0),0)</f>
        <v>0</v>
      </c>
      <c r="K89" s="42">
        <f t="shared" si="0"/>
        <v>0</v>
      </c>
    </row>
    <row r="90" spans="1:11" ht="15.75" customHeight="1">
      <c r="A90" s="7">
        <v>87</v>
      </c>
      <c r="B90" s="38" t="s">
        <v>173</v>
      </c>
      <c r="C90" s="9" t="s">
        <v>190</v>
      </c>
      <c r="D90" s="9" t="s">
        <v>191</v>
      </c>
      <c r="E90" s="39">
        <v>6109</v>
      </c>
      <c r="F90" s="40">
        <f>IFERROR(VLOOKUP(E90,'Detalle Región'!$A$5:$Y$350,5,0)+VLOOKUP(E90,'Detalle Región'!$A$5:$Y$350,7,0),0)</f>
        <v>0</v>
      </c>
      <c r="G90" s="40">
        <f>IFERROR(VLOOKUP(E90,'Detalle Región'!$A$5:$Y$350,9,0)+VLOOKUP(E90,'Detalle Región'!$A$5:$Y$350,11,0),0)</f>
        <v>0</v>
      </c>
      <c r="H90" s="40">
        <f>IFERROR(VLOOKUP(E90,'Detalle Región'!$A$5:$Y$350,13,0)+VLOOKUP(E90,'Detalle Región'!$A$5:$Y$350,15,0),0)</f>
        <v>0</v>
      </c>
      <c r="I90" s="40">
        <f>IFERROR(VLOOKUP(E90,'Detalle Región'!$A$5:$Y$350,17,0)+VLOOKUP(E90,'Detalle Región'!$A$5:$Y$350,19,0),0)</f>
        <v>0</v>
      </c>
      <c r="J90" s="41">
        <f>IFERROR(VLOOKUP(E90,'Detalle Región'!$A$5:$Y$350,21,0)+VLOOKUP(E90,'Detalle Región'!$A$5:$Y$350,23,0),0)</f>
        <v>0</v>
      </c>
      <c r="K90" s="42">
        <f t="shared" si="0"/>
        <v>0</v>
      </c>
    </row>
    <row r="91" spans="1:11" ht="15.75" customHeight="1">
      <c r="A91" s="7">
        <v>88</v>
      </c>
      <c r="B91" s="38" t="s">
        <v>173</v>
      </c>
      <c r="C91" s="9" t="s">
        <v>192</v>
      </c>
      <c r="D91" s="9" t="s">
        <v>193</v>
      </c>
      <c r="E91" s="39">
        <v>6110</v>
      </c>
      <c r="F91" s="40">
        <f>IFERROR(VLOOKUP(E91,'Detalle Región'!$A$5:$Y$350,5,0)+VLOOKUP(E91,'Detalle Región'!$A$5:$Y$350,7,0),0)</f>
        <v>250000</v>
      </c>
      <c r="G91" s="40">
        <f>IFERROR(VLOOKUP(E91,'Detalle Región'!$A$5:$Y$350,9,0)+VLOOKUP(E91,'Detalle Región'!$A$5:$Y$350,11,0),0)</f>
        <v>0</v>
      </c>
      <c r="H91" s="40">
        <f>IFERROR(VLOOKUP(E91,'Detalle Región'!$A$5:$Y$350,13,0)+VLOOKUP(E91,'Detalle Región'!$A$5:$Y$350,15,0),0)</f>
        <v>0</v>
      </c>
      <c r="I91" s="40">
        <f>IFERROR(VLOOKUP(E91,'Detalle Región'!$A$5:$Y$350,17,0)+VLOOKUP(E91,'Detalle Región'!$A$5:$Y$350,19,0),0)</f>
        <v>0</v>
      </c>
      <c r="J91" s="41">
        <f>IFERROR(VLOOKUP(E91,'Detalle Región'!$A$5:$Y$350,21,0)+VLOOKUP(E91,'Detalle Región'!$A$5:$Y$350,23,0),0)</f>
        <v>0</v>
      </c>
      <c r="K91" s="42">
        <f t="shared" si="0"/>
        <v>250000</v>
      </c>
    </row>
    <row r="92" spans="1:11" ht="15.75" customHeight="1">
      <c r="A92" s="7">
        <v>89</v>
      </c>
      <c r="B92" s="38" t="s">
        <v>173</v>
      </c>
      <c r="C92" s="9" t="s">
        <v>194</v>
      </c>
      <c r="D92" s="9" t="s">
        <v>195</v>
      </c>
      <c r="E92" s="39">
        <v>6111</v>
      </c>
      <c r="F92" s="40">
        <f>IFERROR(VLOOKUP(E92,'Detalle Región'!$A$5:$Y$350,5,0)+VLOOKUP(E92,'Detalle Región'!$A$5:$Y$350,7,0),0)</f>
        <v>0</v>
      </c>
      <c r="G92" s="40">
        <f>IFERROR(VLOOKUP(E92,'Detalle Región'!$A$5:$Y$350,9,0)+VLOOKUP(E92,'Detalle Región'!$A$5:$Y$350,11,0),0)</f>
        <v>0</v>
      </c>
      <c r="H92" s="40">
        <f>IFERROR(VLOOKUP(E92,'Detalle Región'!$A$5:$Y$350,13,0)+VLOOKUP(E92,'Detalle Región'!$A$5:$Y$350,15,0),0)</f>
        <v>0</v>
      </c>
      <c r="I92" s="40">
        <f>IFERROR(VLOOKUP(E92,'Detalle Región'!$A$5:$Y$350,17,0)+VLOOKUP(E92,'Detalle Región'!$A$5:$Y$350,19,0),0)</f>
        <v>0</v>
      </c>
      <c r="J92" s="41">
        <f>IFERROR(VLOOKUP(E92,'Detalle Región'!$A$5:$Y$350,21,0)+VLOOKUP(E92,'Detalle Región'!$A$5:$Y$350,23,0),0)</f>
        <v>0</v>
      </c>
      <c r="K92" s="42">
        <f t="shared" si="0"/>
        <v>0</v>
      </c>
    </row>
    <row r="93" spans="1:11" ht="15.75" customHeight="1">
      <c r="A93" s="7">
        <v>90</v>
      </c>
      <c r="B93" s="38" t="s">
        <v>173</v>
      </c>
      <c r="C93" s="9" t="s">
        <v>196</v>
      </c>
      <c r="D93" s="9" t="s">
        <v>197</v>
      </c>
      <c r="E93" s="39">
        <v>6112</v>
      </c>
      <c r="F93" s="40">
        <f>IFERROR(VLOOKUP(E93,'Detalle Región'!$A$5:$Y$350,5,0)+VLOOKUP(E93,'Detalle Región'!$A$5:$Y$350,7,0),0)</f>
        <v>0</v>
      </c>
      <c r="G93" s="40">
        <f>IFERROR(VLOOKUP(E93,'Detalle Región'!$A$5:$Y$350,9,0)+VLOOKUP(E93,'Detalle Región'!$A$5:$Y$350,11,0),0)</f>
        <v>50000</v>
      </c>
      <c r="H93" s="40">
        <f>IFERROR(VLOOKUP(E93,'Detalle Región'!$A$5:$Y$350,13,0)+VLOOKUP(E93,'Detalle Región'!$A$5:$Y$350,15,0),0)</f>
        <v>0</v>
      </c>
      <c r="I93" s="40">
        <f>IFERROR(VLOOKUP(E93,'Detalle Región'!$A$5:$Y$350,17,0)+VLOOKUP(E93,'Detalle Región'!$A$5:$Y$350,19,0),0)</f>
        <v>0</v>
      </c>
      <c r="J93" s="41">
        <f>IFERROR(VLOOKUP(E93,'Detalle Región'!$A$5:$Y$350,21,0)+VLOOKUP(E93,'Detalle Región'!$A$5:$Y$350,23,0),0)</f>
        <v>0</v>
      </c>
      <c r="K93" s="42">
        <f t="shared" si="0"/>
        <v>50000</v>
      </c>
    </row>
    <row r="94" spans="1:11" ht="15.75" customHeight="1">
      <c r="A94" s="7">
        <v>91</v>
      </c>
      <c r="B94" s="38" t="s">
        <v>173</v>
      </c>
      <c r="C94" s="9" t="s">
        <v>198</v>
      </c>
      <c r="D94" s="9" t="s">
        <v>199</v>
      </c>
      <c r="E94" s="39">
        <v>6113</v>
      </c>
      <c r="F94" s="40">
        <f>IFERROR(VLOOKUP(E94,'Detalle Región'!$A$5:$Y$350,5,0)+VLOOKUP(E94,'Detalle Región'!$A$5:$Y$350,7,0),0)</f>
        <v>0</v>
      </c>
      <c r="G94" s="40">
        <f>IFERROR(VLOOKUP(E94,'Detalle Región'!$A$5:$Y$350,9,0)+VLOOKUP(E94,'Detalle Región'!$A$5:$Y$350,11,0),0)</f>
        <v>0</v>
      </c>
      <c r="H94" s="40">
        <f>IFERROR(VLOOKUP(E94,'Detalle Región'!$A$5:$Y$350,13,0)+VLOOKUP(E94,'Detalle Región'!$A$5:$Y$350,15,0),0)</f>
        <v>0</v>
      </c>
      <c r="I94" s="40">
        <f>IFERROR(VLOOKUP(E94,'Detalle Región'!$A$5:$Y$350,17,0)+VLOOKUP(E94,'Detalle Región'!$A$5:$Y$350,19,0),0)</f>
        <v>0</v>
      </c>
      <c r="J94" s="41">
        <f>IFERROR(VLOOKUP(E94,'Detalle Región'!$A$5:$Y$350,21,0)+VLOOKUP(E94,'Detalle Región'!$A$5:$Y$350,23,0),0)</f>
        <v>0</v>
      </c>
      <c r="K94" s="42">
        <f t="shared" si="0"/>
        <v>0</v>
      </c>
    </row>
    <row r="95" spans="1:11" ht="15.75" customHeight="1">
      <c r="A95" s="7">
        <v>92</v>
      </c>
      <c r="B95" s="38" t="s">
        <v>173</v>
      </c>
      <c r="C95" s="9" t="s">
        <v>200</v>
      </c>
      <c r="D95" s="9" t="s">
        <v>201</v>
      </c>
      <c r="E95" s="39">
        <v>6114</v>
      </c>
      <c r="F95" s="40">
        <f>IFERROR(VLOOKUP(E95,'Detalle Región'!$A$5:$Y$350,5,0)+VLOOKUP(E95,'Detalle Región'!$A$5:$Y$350,7,0),0)</f>
        <v>0</v>
      </c>
      <c r="G95" s="40">
        <f>IFERROR(VLOOKUP(E95,'Detalle Región'!$A$5:$Y$350,9,0)+VLOOKUP(E95,'Detalle Región'!$A$5:$Y$350,11,0),0)</f>
        <v>0</v>
      </c>
      <c r="H95" s="40">
        <f>IFERROR(VLOOKUP(E95,'Detalle Región'!$A$5:$Y$350,13,0)+VLOOKUP(E95,'Detalle Región'!$A$5:$Y$350,15,0),0)</f>
        <v>0</v>
      </c>
      <c r="I95" s="40">
        <f>IFERROR(VLOOKUP(E95,'Detalle Región'!$A$5:$Y$350,17,0)+VLOOKUP(E95,'Detalle Región'!$A$5:$Y$350,19,0),0)</f>
        <v>0</v>
      </c>
      <c r="J95" s="41">
        <f>IFERROR(VLOOKUP(E95,'Detalle Región'!$A$5:$Y$350,21,0)+VLOOKUP(E95,'Detalle Región'!$A$5:$Y$350,23,0),0)</f>
        <v>0</v>
      </c>
      <c r="K95" s="42">
        <f t="shared" si="0"/>
        <v>0</v>
      </c>
    </row>
    <row r="96" spans="1:11" ht="15.75" customHeight="1">
      <c r="A96" s="7">
        <v>93</v>
      </c>
      <c r="B96" s="38" t="s">
        <v>173</v>
      </c>
      <c r="C96" s="9" t="s">
        <v>202</v>
      </c>
      <c r="D96" s="9" t="s">
        <v>203</v>
      </c>
      <c r="E96" s="39">
        <v>6115</v>
      </c>
      <c r="F96" s="40">
        <f>IFERROR(VLOOKUP(E96,'Detalle Región'!$A$5:$Y$350,5,0)+VLOOKUP(E96,'Detalle Región'!$A$5:$Y$350,7,0),0)</f>
        <v>0</v>
      </c>
      <c r="G96" s="40">
        <f>IFERROR(VLOOKUP(E96,'Detalle Región'!$A$5:$Y$350,9,0)+VLOOKUP(E96,'Detalle Región'!$A$5:$Y$350,11,0),0)</f>
        <v>0</v>
      </c>
      <c r="H96" s="40">
        <f>IFERROR(VLOOKUP(E96,'Detalle Región'!$A$5:$Y$350,13,0)+VLOOKUP(E96,'Detalle Región'!$A$5:$Y$350,15,0),0)</f>
        <v>0</v>
      </c>
      <c r="I96" s="40">
        <f>IFERROR(VLOOKUP(E96,'Detalle Región'!$A$5:$Y$350,17,0)+VLOOKUP(E96,'Detalle Región'!$A$5:$Y$350,19,0),0)</f>
        <v>0</v>
      </c>
      <c r="J96" s="41">
        <f>IFERROR(VLOOKUP(E96,'Detalle Región'!$A$5:$Y$350,21,0)+VLOOKUP(E96,'Detalle Región'!$A$5:$Y$350,23,0),0)</f>
        <v>0</v>
      </c>
      <c r="K96" s="42">
        <f t="shared" si="0"/>
        <v>0</v>
      </c>
    </row>
    <row r="97" spans="1:11" ht="15.75" customHeight="1">
      <c r="A97" s="7">
        <v>94</v>
      </c>
      <c r="B97" s="38" t="s">
        <v>173</v>
      </c>
      <c r="C97" s="9" t="s">
        <v>204</v>
      </c>
      <c r="D97" s="9" t="s">
        <v>205</v>
      </c>
      <c r="E97" s="39">
        <v>6116</v>
      </c>
      <c r="F97" s="40">
        <f>IFERROR(VLOOKUP(E97,'Detalle Región'!$A$5:$Y$350,5,0)+VLOOKUP(E97,'Detalle Región'!$A$5:$Y$350,7,0),0)</f>
        <v>0</v>
      </c>
      <c r="G97" s="40">
        <f>IFERROR(VLOOKUP(E97,'Detalle Región'!$A$5:$Y$350,9,0)+VLOOKUP(E97,'Detalle Región'!$A$5:$Y$350,11,0),0)</f>
        <v>0</v>
      </c>
      <c r="H97" s="40">
        <f>IFERROR(VLOOKUP(E97,'Detalle Región'!$A$5:$Y$350,13,0)+VLOOKUP(E97,'Detalle Región'!$A$5:$Y$350,15,0),0)</f>
        <v>0</v>
      </c>
      <c r="I97" s="40">
        <f>IFERROR(VLOOKUP(E97,'Detalle Región'!$A$5:$Y$350,17,0)+VLOOKUP(E97,'Detalle Región'!$A$5:$Y$350,19,0),0)</f>
        <v>0</v>
      </c>
      <c r="J97" s="41">
        <f>IFERROR(VLOOKUP(E97,'Detalle Región'!$A$5:$Y$350,21,0)+VLOOKUP(E97,'Detalle Región'!$A$5:$Y$350,23,0),0)</f>
        <v>0</v>
      </c>
      <c r="K97" s="42">
        <f t="shared" si="0"/>
        <v>0</v>
      </c>
    </row>
    <row r="98" spans="1:11" ht="15.75" customHeight="1">
      <c r="A98" s="7">
        <v>95</v>
      </c>
      <c r="B98" s="38" t="s">
        <v>173</v>
      </c>
      <c r="C98" s="9" t="s">
        <v>206</v>
      </c>
      <c r="D98" s="9" t="s">
        <v>207</v>
      </c>
      <c r="E98" s="39">
        <v>6117</v>
      </c>
      <c r="F98" s="40">
        <f>IFERROR(VLOOKUP(E98,'Detalle Región'!$A$5:$Y$350,5,0)+VLOOKUP(E98,'Detalle Región'!$A$5:$Y$350,7,0),0)</f>
        <v>7100000</v>
      </c>
      <c r="G98" s="40">
        <f>IFERROR(VLOOKUP(E98,'Detalle Región'!$A$5:$Y$350,9,0)+VLOOKUP(E98,'Detalle Región'!$A$5:$Y$350,11,0),0)</f>
        <v>0</v>
      </c>
      <c r="H98" s="40">
        <f>IFERROR(VLOOKUP(E98,'Detalle Región'!$A$5:$Y$350,13,0)+VLOOKUP(E98,'Detalle Región'!$A$5:$Y$350,15,0),0)</f>
        <v>0</v>
      </c>
      <c r="I98" s="40">
        <f>IFERROR(VLOOKUP(E98,'Detalle Región'!$A$5:$Y$350,17,0)+VLOOKUP(E98,'Detalle Región'!$A$5:$Y$350,19,0),0)</f>
        <v>0</v>
      </c>
      <c r="J98" s="41">
        <f>IFERROR(VLOOKUP(E98,'Detalle Región'!$A$5:$Y$350,21,0)+VLOOKUP(E98,'Detalle Región'!$A$5:$Y$350,23,0),0)</f>
        <v>0</v>
      </c>
      <c r="K98" s="42">
        <f t="shared" si="0"/>
        <v>7100000</v>
      </c>
    </row>
    <row r="99" spans="1:11" ht="15.75" customHeight="1">
      <c r="A99" s="7">
        <v>96</v>
      </c>
      <c r="B99" s="38" t="s">
        <v>173</v>
      </c>
      <c r="C99" s="9" t="s">
        <v>208</v>
      </c>
      <c r="D99" s="9" t="s">
        <v>209</v>
      </c>
      <c r="E99" s="39">
        <v>6201</v>
      </c>
      <c r="F99" s="40">
        <f>IFERROR(VLOOKUP(E99,'Detalle Región'!$A$5:$Y$350,5,0)+VLOOKUP(E99,'Detalle Región'!$A$5:$Y$350,7,0),0)</f>
        <v>8800000</v>
      </c>
      <c r="G99" s="40">
        <f>IFERROR(VLOOKUP(E99,'Detalle Región'!$A$5:$Y$350,9,0)+VLOOKUP(E99,'Detalle Región'!$A$5:$Y$350,11,0),0)</f>
        <v>0</v>
      </c>
      <c r="H99" s="40">
        <f>IFERROR(VLOOKUP(E99,'Detalle Región'!$A$5:$Y$350,13,0)+VLOOKUP(E99,'Detalle Región'!$A$5:$Y$350,15,0),0)</f>
        <v>0</v>
      </c>
      <c r="I99" s="40">
        <f>IFERROR(VLOOKUP(E99,'Detalle Región'!$A$5:$Y$350,17,0)+VLOOKUP(E99,'Detalle Región'!$A$5:$Y$350,19,0),0)</f>
        <v>0</v>
      </c>
      <c r="J99" s="41">
        <f>IFERROR(VLOOKUP(E99,'Detalle Región'!$A$5:$Y$350,21,0)+VLOOKUP(E99,'Detalle Región'!$A$5:$Y$350,23,0),0)</f>
        <v>0</v>
      </c>
      <c r="K99" s="42">
        <f t="shared" si="0"/>
        <v>8800000</v>
      </c>
    </row>
    <row r="100" spans="1:11" ht="15.75" customHeight="1">
      <c r="A100" s="7">
        <v>97</v>
      </c>
      <c r="B100" s="38" t="s">
        <v>173</v>
      </c>
      <c r="C100" s="9" t="s">
        <v>210</v>
      </c>
      <c r="D100" s="9" t="s">
        <v>211</v>
      </c>
      <c r="E100" s="39">
        <v>6202</v>
      </c>
      <c r="F100" s="40">
        <f>IFERROR(VLOOKUP(E100,'Detalle Región'!$A$5:$Y$350,5,0)+VLOOKUP(E100,'Detalle Región'!$A$5:$Y$350,7,0),0)</f>
        <v>0</v>
      </c>
      <c r="G100" s="40">
        <f>IFERROR(VLOOKUP(E100,'Detalle Región'!$A$5:$Y$350,9,0)+VLOOKUP(E100,'Detalle Región'!$A$5:$Y$350,11,0),0)</f>
        <v>0</v>
      </c>
      <c r="H100" s="40">
        <f>IFERROR(VLOOKUP(E100,'Detalle Región'!$A$5:$Y$350,13,0)+VLOOKUP(E100,'Detalle Región'!$A$5:$Y$350,15,0),0)</f>
        <v>0</v>
      </c>
      <c r="I100" s="40">
        <f>IFERROR(VLOOKUP(E100,'Detalle Región'!$A$5:$Y$350,17,0)+VLOOKUP(E100,'Detalle Región'!$A$5:$Y$350,19,0),0)</f>
        <v>0</v>
      </c>
      <c r="J100" s="41">
        <f>IFERROR(VLOOKUP(E100,'Detalle Región'!$A$5:$Y$350,21,0)+VLOOKUP(E100,'Detalle Región'!$A$5:$Y$350,23,0),0)</f>
        <v>0</v>
      </c>
      <c r="K100" s="42">
        <f t="shared" si="0"/>
        <v>0</v>
      </c>
    </row>
    <row r="101" spans="1:11" ht="15.75" customHeight="1">
      <c r="A101" s="7">
        <v>98</v>
      </c>
      <c r="B101" s="38" t="s">
        <v>173</v>
      </c>
      <c r="C101" s="9" t="s">
        <v>212</v>
      </c>
      <c r="D101" s="9" t="s">
        <v>213</v>
      </c>
      <c r="E101" s="39">
        <v>6203</v>
      </c>
      <c r="F101" s="40">
        <f>IFERROR(VLOOKUP(E101,'Detalle Región'!$A$5:$Y$350,5,0)+VLOOKUP(E101,'Detalle Región'!$A$5:$Y$350,7,0),0)</f>
        <v>0</v>
      </c>
      <c r="G101" s="40">
        <f>IFERROR(VLOOKUP(E101,'Detalle Región'!$A$5:$Y$350,9,0)+VLOOKUP(E101,'Detalle Región'!$A$5:$Y$350,11,0),0)</f>
        <v>0</v>
      </c>
      <c r="H101" s="40">
        <f>IFERROR(VLOOKUP(E101,'Detalle Región'!$A$5:$Y$350,13,0)+VLOOKUP(E101,'Detalle Región'!$A$5:$Y$350,15,0),0)</f>
        <v>0</v>
      </c>
      <c r="I101" s="40">
        <f>IFERROR(VLOOKUP(E101,'Detalle Región'!$A$5:$Y$350,17,0)+VLOOKUP(E101,'Detalle Región'!$A$5:$Y$350,19,0),0)</f>
        <v>0</v>
      </c>
      <c r="J101" s="41">
        <f>IFERROR(VLOOKUP(E101,'Detalle Región'!$A$5:$Y$350,21,0)+VLOOKUP(E101,'Detalle Región'!$A$5:$Y$350,23,0),0)</f>
        <v>0</v>
      </c>
      <c r="K101" s="42">
        <f t="shared" si="0"/>
        <v>0</v>
      </c>
    </row>
    <row r="102" spans="1:11" ht="15.75" customHeight="1">
      <c r="A102" s="7">
        <v>99</v>
      </c>
      <c r="B102" s="38" t="s">
        <v>173</v>
      </c>
      <c r="C102" s="9" t="s">
        <v>214</v>
      </c>
      <c r="D102" s="9" t="s">
        <v>215</v>
      </c>
      <c r="E102" s="39">
        <v>6204</v>
      </c>
      <c r="F102" s="40">
        <f>IFERROR(VLOOKUP(E102,'Detalle Región'!$A$5:$Y$350,5,0)+VLOOKUP(E102,'Detalle Región'!$A$5:$Y$350,7,0),0)</f>
        <v>0</v>
      </c>
      <c r="G102" s="40">
        <f>IFERROR(VLOOKUP(E102,'Detalle Región'!$A$5:$Y$350,9,0)+VLOOKUP(E102,'Detalle Región'!$A$5:$Y$350,11,0),0)</f>
        <v>0</v>
      </c>
      <c r="H102" s="40">
        <f>IFERROR(VLOOKUP(E102,'Detalle Región'!$A$5:$Y$350,13,0)+VLOOKUP(E102,'Detalle Región'!$A$5:$Y$350,15,0),0)</f>
        <v>0</v>
      </c>
      <c r="I102" s="40">
        <f>IFERROR(VLOOKUP(E102,'Detalle Región'!$A$5:$Y$350,17,0)+VLOOKUP(E102,'Detalle Región'!$A$5:$Y$350,19,0),0)</f>
        <v>0</v>
      </c>
      <c r="J102" s="41">
        <f>IFERROR(VLOOKUP(E102,'Detalle Región'!$A$5:$Y$350,21,0)+VLOOKUP(E102,'Detalle Región'!$A$5:$Y$350,23,0),0)</f>
        <v>0</v>
      </c>
      <c r="K102" s="42">
        <f t="shared" si="0"/>
        <v>0</v>
      </c>
    </row>
    <row r="103" spans="1:11" ht="15.75" customHeight="1">
      <c r="A103" s="7">
        <v>100</v>
      </c>
      <c r="B103" s="38" t="s">
        <v>173</v>
      </c>
      <c r="C103" s="9" t="s">
        <v>216</v>
      </c>
      <c r="D103" s="9" t="s">
        <v>217</v>
      </c>
      <c r="E103" s="39">
        <v>6205</v>
      </c>
      <c r="F103" s="40">
        <f>IFERROR(VLOOKUP(E103,'Detalle Región'!$A$5:$Y$350,5,0)+VLOOKUP(E103,'Detalle Región'!$A$5:$Y$350,7,0),0)</f>
        <v>8450000</v>
      </c>
      <c r="G103" s="40">
        <f>IFERROR(VLOOKUP(E103,'Detalle Región'!$A$5:$Y$350,9,0)+VLOOKUP(E103,'Detalle Región'!$A$5:$Y$350,11,0),0)</f>
        <v>0</v>
      </c>
      <c r="H103" s="40">
        <f>IFERROR(VLOOKUP(E103,'Detalle Región'!$A$5:$Y$350,13,0)+VLOOKUP(E103,'Detalle Región'!$A$5:$Y$350,15,0),0)</f>
        <v>0</v>
      </c>
      <c r="I103" s="40">
        <f>IFERROR(VLOOKUP(E103,'Detalle Región'!$A$5:$Y$350,17,0)+VLOOKUP(E103,'Detalle Región'!$A$5:$Y$350,19,0),0)</f>
        <v>0</v>
      </c>
      <c r="J103" s="41">
        <f>IFERROR(VLOOKUP(E103,'Detalle Región'!$A$5:$Y$350,21,0)+VLOOKUP(E103,'Detalle Región'!$A$5:$Y$350,23,0),0)</f>
        <v>0</v>
      </c>
      <c r="K103" s="42">
        <f t="shared" si="0"/>
        <v>8450000</v>
      </c>
    </row>
    <row r="104" spans="1:11" ht="15.75" customHeight="1">
      <c r="A104" s="7">
        <v>101</v>
      </c>
      <c r="B104" s="38" t="s">
        <v>173</v>
      </c>
      <c r="C104" s="9" t="s">
        <v>218</v>
      </c>
      <c r="D104" s="9" t="s">
        <v>219</v>
      </c>
      <c r="E104" s="39">
        <v>6206</v>
      </c>
      <c r="F104" s="40">
        <f>IFERROR(VLOOKUP(E104,'Detalle Región'!$A$5:$Y$350,5,0)+VLOOKUP(E104,'Detalle Región'!$A$5:$Y$350,7,0),0)</f>
        <v>0</v>
      </c>
      <c r="G104" s="40">
        <f>IFERROR(VLOOKUP(E104,'Detalle Región'!$A$5:$Y$350,9,0)+VLOOKUP(E104,'Detalle Región'!$A$5:$Y$350,11,0),0)</f>
        <v>0</v>
      </c>
      <c r="H104" s="40">
        <f>IFERROR(VLOOKUP(E104,'Detalle Región'!$A$5:$Y$350,13,0)+VLOOKUP(E104,'Detalle Región'!$A$5:$Y$350,15,0),0)</f>
        <v>0</v>
      </c>
      <c r="I104" s="40">
        <f>IFERROR(VLOOKUP(E104,'Detalle Región'!$A$5:$Y$350,17,0)+VLOOKUP(E104,'Detalle Región'!$A$5:$Y$350,19,0),0)</f>
        <v>0</v>
      </c>
      <c r="J104" s="41">
        <f>IFERROR(VLOOKUP(E104,'Detalle Región'!$A$5:$Y$350,21,0)+VLOOKUP(E104,'Detalle Región'!$A$5:$Y$350,23,0),0)</f>
        <v>0</v>
      </c>
      <c r="K104" s="42">
        <f t="shared" si="0"/>
        <v>0</v>
      </c>
    </row>
    <row r="105" spans="1:11" ht="15.75" customHeight="1">
      <c r="A105" s="7">
        <v>102</v>
      </c>
      <c r="B105" s="38" t="s">
        <v>173</v>
      </c>
      <c r="C105" s="9" t="s">
        <v>220</v>
      </c>
      <c r="D105" s="9" t="s">
        <v>221</v>
      </c>
      <c r="E105" s="39">
        <v>6207</v>
      </c>
      <c r="F105" s="40">
        <f>IFERROR(VLOOKUP(E105,'Detalle Región'!$A$5:$Y$350,5,0)+VLOOKUP(E105,'Detalle Región'!$A$5:$Y$350,7,0),0)</f>
        <v>0</v>
      </c>
      <c r="G105" s="40">
        <f>IFERROR(VLOOKUP(E105,'Detalle Región'!$A$5:$Y$350,9,0)+VLOOKUP(E105,'Detalle Región'!$A$5:$Y$350,11,0),0)</f>
        <v>0</v>
      </c>
      <c r="H105" s="40">
        <f>IFERROR(VLOOKUP(E105,'Detalle Región'!$A$5:$Y$350,13,0)+VLOOKUP(E105,'Detalle Región'!$A$5:$Y$350,15,0),0)</f>
        <v>0</v>
      </c>
      <c r="I105" s="40">
        <f>IFERROR(VLOOKUP(E105,'Detalle Región'!$A$5:$Y$350,17,0)+VLOOKUP(E105,'Detalle Región'!$A$5:$Y$350,19,0),0)</f>
        <v>0</v>
      </c>
      <c r="J105" s="41">
        <f>IFERROR(VLOOKUP(E105,'Detalle Región'!$A$5:$Y$350,21,0)+VLOOKUP(E105,'Detalle Región'!$A$5:$Y$350,23,0),0)</f>
        <v>0</v>
      </c>
      <c r="K105" s="42">
        <f t="shared" si="0"/>
        <v>0</v>
      </c>
    </row>
    <row r="106" spans="1:11" ht="15.75" customHeight="1">
      <c r="A106" s="7">
        <v>103</v>
      </c>
      <c r="B106" s="38" t="s">
        <v>173</v>
      </c>
      <c r="C106" s="9" t="s">
        <v>222</v>
      </c>
      <c r="D106" s="9" t="s">
        <v>223</v>
      </c>
      <c r="E106" s="39">
        <v>6208</v>
      </c>
      <c r="F106" s="40">
        <f>IFERROR(VLOOKUP(E106,'Detalle Región'!$A$5:$Y$350,5,0)+VLOOKUP(E106,'Detalle Región'!$A$5:$Y$350,7,0),0)</f>
        <v>0</v>
      </c>
      <c r="G106" s="40">
        <f>IFERROR(VLOOKUP(E106,'Detalle Región'!$A$5:$Y$350,9,0)+VLOOKUP(E106,'Detalle Región'!$A$5:$Y$350,11,0),0)</f>
        <v>0</v>
      </c>
      <c r="H106" s="40">
        <f>IFERROR(VLOOKUP(E106,'Detalle Región'!$A$5:$Y$350,13,0)+VLOOKUP(E106,'Detalle Región'!$A$5:$Y$350,15,0),0)</f>
        <v>0</v>
      </c>
      <c r="I106" s="40">
        <f>IFERROR(VLOOKUP(E106,'Detalle Región'!$A$5:$Y$350,17,0)+VLOOKUP(E106,'Detalle Región'!$A$5:$Y$350,19,0),0)</f>
        <v>0</v>
      </c>
      <c r="J106" s="41">
        <f>IFERROR(VLOOKUP(E106,'Detalle Región'!$A$5:$Y$350,21,0)+VLOOKUP(E106,'Detalle Región'!$A$5:$Y$350,23,0),0)</f>
        <v>0</v>
      </c>
      <c r="K106" s="42">
        <f t="shared" si="0"/>
        <v>0</v>
      </c>
    </row>
    <row r="107" spans="1:11" ht="15.75" customHeight="1">
      <c r="A107" s="7">
        <v>104</v>
      </c>
      <c r="B107" s="38" t="s">
        <v>173</v>
      </c>
      <c r="C107" s="9" t="s">
        <v>224</v>
      </c>
      <c r="D107" s="9" t="s">
        <v>225</v>
      </c>
      <c r="E107" s="39">
        <v>6209</v>
      </c>
      <c r="F107" s="40">
        <f>IFERROR(VLOOKUP(E107,'Detalle Región'!$A$5:$Y$350,5,0)+VLOOKUP(E107,'Detalle Región'!$A$5:$Y$350,7,0),0)</f>
        <v>0</v>
      </c>
      <c r="G107" s="40">
        <f>IFERROR(VLOOKUP(E107,'Detalle Región'!$A$5:$Y$350,9,0)+VLOOKUP(E107,'Detalle Región'!$A$5:$Y$350,11,0),0)</f>
        <v>0</v>
      </c>
      <c r="H107" s="40">
        <f>IFERROR(VLOOKUP(E107,'Detalle Región'!$A$5:$Y$350,13,0)+VLOOKUP(E107,'Detalle Región'!$A$5:$Y$350,15,0),0)</f>
        <v>0</v>
      </c>
      <c r="I107" s="40">
        <f>IFERROR(VLOOKUP(E107,'Detalle Región'!$A$5:$Y$350,17,0)+VLOOKUP(E107,'Detalle Región'!$A$5:$Y$350,19,0),0)</f>
        <v>0</v>
      </c>
      <c r="J107" s="41">
        <f>IFERROR(VLOOKUP(E107,'Detalle Región'!$A$5:$Y$350,21,0)+VLOOKUP(E107,'Detalle Región'!$A$5:$Y$350,23,0),0)</f>
        <v>0</v>
      </c>
      <c r="K107" s="42">
        <f t="shared" si="0"/>
        <v>0</v>
      </c>
    </row>
    <row r="108" spans="1:11" ht="15.75" customHeight="1">
      <c r="A108" s="7">
        <v>105</v>
      </c>
      <c r="B108" s="38" t="s">
        <v>173</v>
      </c>
      <c r="C108" s="9" t="s">
        <v>226</v>
      </c>
      <c r="D108" s="9" t="s">
        <v>227</v>
      </c>
      <c r="E108" s="39">
        <v>6214</v>
      </c>
      <c r="F108" s="40">
        <f>IFERROR(VLOOKUP(E108,'Detalle Región'!$A$5:$Y$350,5,0)+VLOOKUP(E108,'Detalle Región'!$A$5:$Y$350,7,0),0)</f>
        <v>0</v>
      </c>
      <c r="G108" s="40">
        <f>IFERROR(VLOOKUP(E108,'Detalle Región'!$A$5:$Y$350,9,0)+VLOOKUP(E108,'Detalle Región'!$A$5:$Y$350,11,0),0)</f>
        <v>0</v>
      </c>
      <c r="H108" s="40">
        <f>IFERROR(VLOOKUP(E108,'Detalle Región'!$A$5:$Y$350,13,0)+VLOOKUP(E108,'Detalle Región'!$A$5:$Y$350,15,0),0)</f>
        <v>0</v>
      </c>
      <c r="I108" s="40">
        <f>IFERROR(VLOOKUP(E108,'Detalle Región'!$A$5:$Y$350,17,0)+VLOOKUP(E108,'Detalle Región'!$A$5:$Y$350,19,0),0)</f>
        <v>0</v>
      </c>
      <c r="J108" s="41">
        <f>IFERROR(VLOOKUP(E108,'Detalle Región'!$A$5:$Y$350,21,0)+VLOOKUP(E108,'Detalle Región'!$A$5:$Y$350,23,0),0)</f>
        <v>0</v>
      </c>
      <c r="K108" s="42">
        <f t="shared" si="0"/>
        <v>0</v>
      </c>
    </row>
    <row r="109" spans="1:11" ht="15.75" customHeight="1">
      <c r="A109" s="7">
        <v>106</v>
      </c>
      <c r="B109" s="38" t="s">
        <v>173</v>
      </c>
      <c r="C109" s="9" t="s">
        <v>228</v>
      </c>
      <c r="D109" s="9" t="s">
        <v>229</v>
      </c>
      <c r="E109" s="39">
        <v>6301</v>
      </c>
      <c r="F109" s="40">
        <f>IFERROR(VLOOKUP(E109,'Detalle Región'!$A$5:$Y$350,5,0)+VLOOKUP(E109,'Detalle Región'!$A$5:$Y$350,7,0),0)</f>
        <v>0</v>
      </c>
      <c r="G109" s="40">
        <f>IFERROR(VLOOKUP(E109,'Detalle Región'!$A$5:$Y$350,9,0)+VLOOKUP(E109,'Detalle Región'!$A$5:$Y$350,11,0),0)</f>
        <v>0</v>
      </c>
      <c r="H109" s="40">
        <f>IFERROR(VLOOKUP(E109,'Detalle Región'!$A$5:$Y$350,13,0)+VLOOKUP(E109,'Detalle Región'!$A$5:$Y$350,15,0),0)</f>
        <v>0</v>
      </c>
      <c r="I109" s="40">
        <f>IFERROR(VLOOKUP(E109,'Detalle Región'!$A$5:$Y$350,17,0)+VLOOKUP(E109,'Detalle Región'!$A$5:$Y$350,19,0),0)</f>
        <v>0</v>
      </c>
      <c r="J109" s="41">
        <f>IFERROR(VLOOKUP(E109,'Detalle Región'!$A$5:$Y$350,21,0)+VLOOKUP(E109,'Detalle Región'!$A$5:$Y$350,23,0),0)</f>
        <v>0</v>
      </c>
      <c r="K109" s="42">
        <f t="shared" si="0"/>
        <v>0</v>
      </c>
    </row>
    <row r="110" spans="1:11" ht="15.75" customHeight="1">
      <c r="A110" s="7">
        <v>107</v>
      </c>
      <c r="B110" s="38" t="s">
        <v>173</v>
      </c>
      <c r="C110" s="9" t="s">
        <v>230</v>
      </c>
      <c r="D110" s="9" t="s">
        <v>231</v>
      </c>
      <c r="E110" s="39">
        <v>6302</v>
      </c>
      <c r="F110" s="40">
        <f>IFERROR(VLOOKUP(E110,'Detalle Región'!$A$5:$Y$350,5,0)+VLOOKUP(E110,'Detalle Región'!$A$5:$Y$350,7,0),0)</f>
        <v>0</v>
      </c>
      <c r="G110" s="40">
        <f>IFERROR(VLOOKUP(E110,'Detalle Región'!$A$5:$Y$350,9,0)+VLOOKUP(E110,'Detalle Región'!$A$5:$Y$350,11,0),0)</f>
        <v>850000</v>
      </c>
      <c r="H110" s="40">
        <f>IFERROR(VLOOKUP(E110,'Detalle Región'!$A$5:$Y$350,13,0)+VLOOKUP(E110,'Detalle Región'!$A$5:$Y$350,15,0),0)</f>
        <v>0</v>
      </c>
      <c r="I110" s="40">
        <f>IFERROR(VLOOKUP(E110,'Detalle Región'!$A$5:$Y$350,17,0)+VLOOKUP(E110,'Detalle Región'!$A$5:$Y$350,19,0),0)</f>
        <v>0</v>
      </c>
      <c r="J110" s="41">
        <f>IFERROR(VLOOKUP(E110,'Detalle Región'!$A$5:$Y$350,21,0)+VLOOKUP(E110,'Detalle Región'!$A$5:$Y$350,23,0),0)</f>
        <v>0</v>
      </c>
      <c r="K110" s="42">
        <f t="shared" si="0"/>
        <v>850000</v>
      </c>
    </row>
    <row r="111" spans="1:11" ht="15.75" customHeight="1">
      <c r="A111" s="7">
        <v>108</v>
      </c>
      <c r="B111" s="38" t="s">
        <v>173</v>
      </c>
      <c r="C111" s="9" t="s">
        <v>232</v>
      </c>
      <c r="D111" s="9" t="s">
        <v>233</v>
      </c>
      <c r="E111" s="39">
        <v>6303</v>
      </c>
      <c r="F111" s="40">
        <f>IFERROR(VLOOKUP(E111,'Detalle Región'!$A$5:$Y$350,5,0)+VLOOKUP(E111,'Detalle Región'!$A$5:$Y$350,7,0),0)</f>
        <v>0</v>
      </c>
      <c r="G111" s="40">
        <f>IFERROR(VLOOKUP(E111,'Detalle Región'!$A$5:$Y$350,9,0)+VLOOKUP(E111,'Detalle Región'!$A$5:$Y$350,11,0),0)</f>
        <v>0</v>
      </c>
      <c r="H111" s="40">
        <f>IFERROR(VLOOKUP(E111,'Detalle Región'!$A$5:$Y$350,13,0)+VLOOKUP(E111,'Detalle Región'!$A$5:$Y$350,15,0),0)</f>
        <v>0</v>
      </c>
      <c r="I111" s="40">
        <f>IFERROR(VLOOKUP(E111,'Detalle Región'!$A$5:$Y$350,17,0)+VLOOKUP(E111,'Detalle Región'!$A$5:$Y$350,19,0),0)</f>
        <v>0</v>
      </c>
      <c r="J111" s="41">
        <f>IFERROR(VLOOKUP(E111,'Detalle Región'!$A$5:$Y$350,21,0)+VLOOKUP(E111,'Detalle Región'!$A$5:$Y$350,23,0),0)</f>
        <v>0</v>
      </c>
      <c r="K111" s="42">
        <f t="shared" si="0"/>
        <v>0</v>
      </c>
    </row>
    <row r="112" spans="1:11" ht="15.75" customHeight="1">
      <c r="A112" s="7">
        <v>109</v>
      </c>
      <c r="B112" s="38" t="s">
        <v>173</v>
      </c>
      <c r="C112" s="9" t="s">
        <v>234</v>
      </c>
      <c r="D112" s="9" t="s">
        <v>235</v>
      </c>
      <c r="E112" s="39">
        <v>6304</v>
      </c>
      <c r="F112" s="40">
        <f>IFERROR(VLOOKUP(E112,'Detalle Región'!$A$5:$Y$350,5,0)+VLOOKUP(E112,'Detalle Región'!$A$5:$Y$350,7,0),0)</f>
        <v>0</v>
      </c>
      <c r="G112" s="40">
        <f>IFERROR(VLOOKUP(E112,'Detalle Región'!$A$5:$Y$350,9,0)+VLOOKUP(E112,'Detalle Región'!$A$5:$Y$350,11,0),0)</f>
        <v>0</v>
      </c>
      <c r="H112" s="40">
        <f>IFERROR(VLOOKUP(E112,'Detalle Región'!$A$5:$Y$350,13,0)+VLOOKUP(E112,'Detalle Región'!$A$5:$Y$350,15,0),0)</f>
        <v>0</v>
      </c>
      <c r="I112" s="40">
        <f>IFERROR(VLOOKUP(E112,'Detalle Región'!$A$5:$Y$350,17,0)+VLOOKUP(E112,'Detalle Región'!$A$5:$Y$350,19,0),0)</f>
        <v>0</v>
      </c>
      <c r="J112" s="41">
        <f>IFERROR(VLOOKUP(E112,'Detalle Región'!$A$5:$Y$350,21,0)+VLOOKUP(E112,'Detalle Región'!$A$5:$Y$350,23,0),0)</f>
        <v>0</v>
      </c>
      <c r="K112" s="42">
        <f t="shared" si="0"/>
        <v>0</v>
      </c>
    </row>
    <row r="113" spans="1:11" ht="15.75" customHeight="1">
      <c r="A113" s="7">
        <v>110</v>
      </c>
      <c r="B113" s="38" t="s">
        <v>173</v>
      </c>
      <c r="C113" s="9" t="s">
        <v>236</v>
      </c>
      <c r="D113" s="9" t="s">
        <v>237</v>
      </c>
      <c r="E113" s="39">
        <v>6305</v>
      </c>
      <c r="F113" s="40">
        <f>IFERROR(VLOOKUP(E113,'Detalle Región'!$A$5:$Y$350,5,0)+VLOOKUP(E113,'Detalle Región'!$A$5:$Y$350,7,0),0)</f>
        <v>0</v>
      </c>
      <c r="G113" s="40">
        <f>IFERROR(VLOOKUP(E113,'Detalle Región'!$A$5:$Y$350,9,0)+VLOOKUP(E113,'Detalle Región'!$A$5:$Y$350,11,0),0)</f>
        <v>0</v>
      </c>
      <c r="H113" s="40">
        <f>IFERROR(VLOOKUP(E113,'Detalle Región'!$A$5:$Y$350,13,0)+VLOOKUP(E113,'Detalle Región'!$A$5:$Y$350,15,0),0)</f>
        <v>0</v>
      </c>
      <c r="I113" s="40">
        <f>IFERROR(VLOOKUP(E113,'Detalle Región'!$A$5:$Y$350,17,0)+VLOOKUP(E113,'Detalle Región'!$A$5:$Y$350,19,0),0)</f>
        <v>0</v>
      </c>
      <c r="J113" s="41">
        <f>IFERROR(VLOOKUP(E113,'Detalle Región'!$A$5:$Y$350,21,0)+VLOOKUP(E113,'Detalle Región'!$A$5:$Y$350,23,0),0)</f>
        <v>0</v>
      </c>
      <c r="K113" s="42">
        <f t="shared" si="0"/>
        <v>0</v>
      </c>
    </row>
    <row r="114" spans="1:11" ht="15.75" customHeight="1">
      <c r="A114" s="7">
        <v>111</v>
      </c>
      <c r="B114" s="38" t="s">
        <v>173</v>
      </c>
      <c r="C114" s="9" t="s">
        <v>238</v>
      </c>
      <c r="D114" s="9" t="s">
        <v>239</v>
      </c>
      <c r="E114" s="39">
        <v>6306</v>
      </c>
      <c r="F114" s="40">
        <f>IFERROR(VLOOKUP(E114,'Detalle Región'!$A$5:$Y$350,5,0)+VLOOKUP(E114,'Detalle Región'!$A$5:$Y$350,7,0),0)</f>
        <v>0</v>
      </c>
      <c r="G114" s="40">
        <f>IFERROR(VLOOKUP(E114,'Detalle Región'!$A$5:$Y$350,9,0)+VLOOKUP(E114,'Detalle Región'!$A$5:$Y$350,11,0),0)</f>
        <v>100000</v>
      </c>
      <c r="H114" s="40">
        <f>IFERROR(VLOOKUP(E114,'Detalle Región'!$A$5:$Y$350,13,0)+VLOOKUP(E114,'Detalle Región'!$A$5:$Y$350,15,0),0)</f>
        <v>0</v>
      </c>
      <c r="I114" s="40">
        <f>IFERROR(VLOOKUP(E114,'Detalle Región'!$A$5:$Y$350,17,0)+VLOOKUP(E114,'Detalle Región'!$A$5:$Y$350,19,0),0)</f>
        <v>0</v>
      </c>
      <c r="J114" s="41">
        <f>IFERROR(VLOOKUP(E114,'Detalle Región'!$A$5:$Y$350,21,0)+VLOOKUP(E114,'Detalle Región'!$A$5:$Y$350,23,0),0)</f>
        <v>0</v>
      </c>
      <c r="K114" s="42">
        <f t="shared" si="0"/>
        <v>100000</v>
      </c>
    </row>
    <row r="115" spans="1:11" ht="15.75" customHeight="1">
      <c r="A115" s="7">
        <v>112</v>
      </c>
      <c r="B115" s="38" t="s">
        <v>240</v>
      </c>
      <c r="C115" s="9" t="s">
        <v>241</v>
      </c>
      <c r="D115" s="9" t="s">
        <v>242</v>
      </c>
      <c r="E115" s="39">
        <v>7101</v>
      </c>
      <c r="F115" s="40">
        <f>IFERROR(VLOOKUP(E115,'Detalle Región'!$A$5:$Y$350,5,0)+VLOOKUP(E115,'Detalle Región'!$A$5:$Y$350,7,0),0)</f>
        <v>0</v>
      </c>
      <c r="G115" s="40">
        <f>IFERROR(VLOOKUP(E115,'Detalle Región'!$A$5:$Y$350,9,0)+VLOOKUP(E115,'Detalle Región'!$A$5:$Y$350,11,0),0)</f>
        <v>0</v>
      </c>
      <c r="H115" s="40">
        <f>IFERROR(VLOOKUP(E115,'Detalle Región'!$A$5:$Y$350,13,0)+VLOOKUP(E115,'Detalle Región'!$A$5:$Y$350,15,0),0)</f>
        <v>0</v>
      </c>
      <c r="I115" s="40">
        <f>IFERROR(VLOOKUP(E115,'Detalle Región'!$A$5:$Y$350,17,0)+VLOOKUP(E115,'Detalle Región'!$A$5:$Y$350,19,0),0)</f>
        <v>0</v>
      </c>
      <c r="J115" s="41">
        <f>IFERROR(VLOOKUP(E115,'Detalle Región'!$A$5:$Y$350,21,0)+VLOOKUP(E115,'Detalle Región'!$A$5:$Y$350,23,0),0)</f>
        <v>0</v>
      </c>
      <c r="K115" s="42">
        <f t="shared" si="0"/>
        <v>0</v>
      </c>
    </row>
    <row r="116" spans="1:11" ht="15.75" customHeight="1">
      <c r="A116" s="7">
        <v>113</v>
      </c>
      <c r="B116" s="38" t="s">
        <v>240</v>
      </c>
      <c r="C116" s="9" t="s">
        <v>243</v>
      </c>
      <c r="D116" s="9" t="s">
        <v>244</v>
      </c>
      <c r="E116" s="39">
        <v>7102</v>
      </c>
      <c r="F116" s="40">
        <f>IFERROR(VLOOKUP(E116,'Detalle Región'!$A$5:$Y$350,5,0)+VLOOKUP(E116,'Detalle Región'!$A$5:$Y$350,7,0),0)</f>
        <v>8000000</v>
      </c>
      <c r="G116" s="40">
        <f>IFERROR(VLOOKUP(E116,'Detalle Región'!$A$5:$Y$350,9,0)+VLOOKUP(E116,'Detalle Región'!$A$5:$Y$350,11,0),0)</f>
        <v>0</v>
      </c>
      <c r="H116" s="40">
        <f>IFERROR(VLOOKUP(E116,'Detalle Región'!$A$5:$Y$350,13,0)+VLOOKUP(E116,'Detalle Región'!$A$5:$Y$350,15,0),0)</f>
        <v>0</v>
      </c>
      <c r="I116" s="40">
        <f>IFERROR(VLOOKUP(E116,'Detalle Región'!$A$5:$Y$350,17,0)+VLOOKUP(E116,'Detalle Región'!$A$5:$Y$350,19,0),0)</f>
        <v>0</v>
      </c>
      <c r="J116" s="41">
        <f>IFERROR(VLOOKUP(E116,'Detalle Región'!$A$5:$Y$350,21,0)+VLOOKUP(E116,'Detalle Región'!$A$5:$Y$350,23,0),0)</f>
        <v>0</v>
      </c>
      <c r="K116" s="42">
        <f t="shared" si="0"/>
        <v>8000000</v>
      </c>
    </row>
    <row r="117" spans="1:11" ht="15.75" customHeight="1">
      <c r="A117" s="7">
        <v>114</v>
      </c>
      <c r="B117" s="38" t="s">
        <v>240</v>
      </c>
      <c r="C117" s="9" t="s">
        <v>245</v>
      </c>
      <c r="D117" s="9" t="s">
        <v>246</v>
      </c>
      <c r="E117" s="39">
        <v>7103</v>
      </c>
      <c r="F117" s="40">
        <f>IFERROR(VLOOKUP(E117,'Detalle Región'!$A$5:$Y$350,5,0)+VLOOKUP(E117,'Detalle Región'!$A$5:$Y$350,7,0),0)</f>
        <v>0</v>
      </c>
      <c r="G117" s="40">
        <f>IFERROR(VLOOKUP(E117,'Detalle Región'!$A$5:$Y$350,9,0)+VLOOKUP(E117,'Detalle Región'!$A$5:$Y$350,11,0),0)</f>
        <v>0</v>
      </c>
      <c r="H117" s="40">
        <f>IFERROR(VLOOKUP(E117,'Detalle Región'!$A$5:$Y$350,13,0)+VLOOKUP(E117,'Detalle Región'!$A$5:$Y$350,15,0),0)</f>
        <v>0</v>
      </c>
      <c r="I117" s="40">
        <f>IFERROR(VLOOKUP(E117,'Detalle Región'!$A$5:$Y$350,17,0)+VLOOKUP(E117,'Detalle Región'!$A$5:$Y$350,19,0),0)</f>
        <v>0</v>
      </c>
      <c r="J117" s="41">
        <f>IFERROR(VLOOKUP(E117,'Detalle Región'!$A$5:$Y$350,21,0)+VLOOKUP(E117,'Detalle Región'!$A$5:$Y$350,23,0),0)</f>
        <v>0</v>
      </c>
      <c r="K117" s="42">
        <f t="shared" si="0"/>
        <v>0</v>
      </c>
    </row>
    <row r="118" spans="1:11" ht="15.75" customHeight="1">
      <c r="A118" s="7">
        <v>115</v>
      </c>
      <c r="B118" s="38" t="s">
        <v>240</v>
      </c>
      <c r="C118" s="9" t="s">
        <v>247</v>
      </c>
      <c r="D118" s="9" t="s">
        <v>248</v>
      </c>
      <c r="E118" s="39">
        <v>7104</v>
      </c>
      <c r="F118" s="40">
        <f>IFERROR(VLOOKUP(E118,'Detalle Región'!$A$5:$Y$350,5,0)+VLOOKUP(E118,'Detalle Región'!$A$5:$Y$350,7,0),0)</f>
        <v>0</v>
      </c>
      <c r="G118" s="40">
        <f>IFERROR(VLOOKUP(E118,'Detalle Región'!$A$5:$Y$350,9,0)+VLOOKUP(E118,'Detalle Región'!$A$5:$Y$350,11,0),0)</f>
        <v>0</v>
      </c>
      <c r="H118" s="40">
        <f>IFERROR(VLOOKUP(E118,'Detalle Región'!$A$5:$Y$350,13,0)+VLOOKUP(E118,'Detalle Región'!$A$5:$Y$350,15,0),0)</f>
        <v>0</v>
      </c>
      <c r="I118" s="40">
        <f>IFERROR(VLOOKUP(E118,'Detalle Región'!$A$5:$Y$350,17,0)+VLOOKUP(E118,'Detalle Región'!$A$5:$Y$350,19,0),0)</f>
        <v>0</v>
      </c>
      <c r="J118" s="41">
        <f>IFERROR(VLOOKUP(E118,'Detalle Región'!$A$5:$Y$350,21,0)+VLOOKUP(E118,'Detalle Región'!$A$5:$Y$350,23,0),0)</f>
        <v>0</v>
      </c>
      <c r="K118" s="42">
        <f t="shared" si="0"/>
        <v>0</v>
      </c>
    </row>
    <row r="119" spans="1:11" ht="15.75" customHeight="1">
      <c r="A119" s="7">
        <v>116</v>
      </c>
      <c r="B119" s="38" t="s">
        <v>240</v>
      </c>
      <c r="C119" s="9" t="s">
        <v>249</v>
      </c>
      <c r="D119" s="9" t="s">
        <v>250</v>
      </c>
      <c r="E119" s="39">
        <v>7105</v>
      </c>
      <c r="F119" s="40">
        <f>IFERROR(VLOOKUP(E119,'Detalle Región'!$A$5:$Y$350,5,0)+VLOOKUP(E119,'Detalle Región'!$A$5:$Y$350,7,0),0)</f>
        <v>0</v>
      </c>
      <c r="G119" s="40">
        <f>IFERROR(VLOOKUP(E119,'Detalle Región'!$A$5:$Y$350,9,0)+VLOOKUP(E119,'Detalle Región'!$A$5:$Y$350,11,0),0)</f>
        <v>0</v>
      </c>
      <c r="H119" s="40">
        <f>IFERROR(VLOOKUP(E119,'Detalle Región'!$A$5:$Y$350,13,0)+VLOOKUP(E119,'Detalle Región'!$A$5:$Y$350,15,0),0)</f>
        <v>0</v>
      </c>
      <c r="I119" s="40">
        <f>IFERROR(VLOOKUP(E119,'Detalle Región'!$A$5:$Y$350,17,0)+VLOOKUP(E119,'Detalle Región'!$A$5:$Y$350,19,0),0)</f>
        <v>0</v>
      </c>
      <c r="J119" s="41">
        <f>IFERROR(VLOOKUP(E119,'Detalle Región'!$A$5:$Y$350,21,0)+VLOOKUP(E119,'Detalle Región'!$A$5:$Y$350,23,0),0)</f>
        <v>0</v>
      </c>
      <c r="K119" s="42">
        <f t="shared" si="0"/>
        <v>0</v>
      </c>
    </row>
    <row r="120" spans="1:11" ht="15.75" customHeight="1">
      <c r="A120" s="7">
        <v>117</v>
      </c>
      <c r="B120" s="38" t="s">
        <v>240</v>
      </c>
      <c r="C120" s="9" t="s">
        <v>251</v>
      </c>
      <c r="D120" s="9" t="s">
        <v>252</v>
      </c>
      <c r="E120" s="39">
        <v>7106</v>
      </c>
      <c r="F120" s="40">
        <f>IFERROR(VLOOKUP(E120,'Detalle Región'!$A$5:$Y$350,5,0)+VLOOKUP(E120,'Detalle Región'!$A$5:$Y$350,7,0),0)</f>
        <v>0</v>
      </c>
      <c r="G120" s="40">
        <f>IFERROR(VLOOKUP(E120,'Detalle Región'!$A$5:$Y$350,9,0)+VLOOKUP(E120,'Detalle Región'!$A$5:$Y$350,11,0),0)</f>
        <v>0</v>
      </c>
      <c r="H120" s="40">
        <f>IFERROR(VLOOKUP(E120,'Detalle Región'!$A$5:$Y$350,13,0)+VLOOKUP(E120,'Detalle Región'!$A$5:$Y$350,15,0),0)</f>
        <v>0</v>
      </c>
      <c r="I120" s="40">
        <f>IFERROR(VLOOKUP(E120,'Detalle Región'!$A$5:$Y$350,17,0)+VLOOKUP(E120,'Detalle Región'!$A$5:$Y$350,19,0),0)</f>
        <v>0</v>
      </c>
      <c r="J120" s="41">
        <f>IFERROR(VLOOKUP(E120,'Detalle Región'!$A$5:$Y$350,21,0)+VLOOKUP(E120,'Detalle Región'!$A$5:$Y$350,23,0),0)</f>
        <v>0</v>
      </c>
      <c r="K120" s="42">
        <f t="shared" si="0"/>
        <v>0</v>
      </c>
    </row>
    <row r="121" spans="1:11" ht="15.75" customHeight="1">
      <c r="A121" s="7">
        <v>118</v>
      </c>
      <c r="B121" s="38" t="s">
        <v>240</v>
      </c>
      <c r="C121" s="9" t="s">
        <v>253</v>
      </c>
      <c r="D121" s="9" t="s">
        <v>254</v>
      </c>
      <c r="E121" s="39">
        <v>7107</v>
      </c>
      <c r="F121" s="40">
        <f>IFERROR(VLOOKUP(E121,'Detalle Región'!$A$5:$Y$350,5,0)+VLOOKUP(E121,'Detalle Región'!$A$5:$Y$350,7,0),0)</f>
        <v>0</v>
      </c>
      <c r="G121" s="40">
        <f>IFERROR(VLOOKUP(E121,'Detalle Región'!$A$5:$Y$350,9,0)+VLOOKUP(E121,'Detalle Región'!$A$5:$Y$350,11,0),0)</f>
        <v>0</v>
      </c>
      <c r="H121" s="40">
        <f>IFERROR(VLOOKUP(E121,'Detalle Región'!$A$5:$Y$350,13,0)+VLOOKUP(E121,'Detalle Región'!$A$5:$Y$350,15,0),0)</f>
        <v>0</v>
      </c>
      <c r="I121" s="40">
        <f>IFERROR(VLOOKUP(E121,'Detalle Región'!$A$5:$Y$350,17,0)+VLOOKUP(E121,'Detalle Región'!$A$5:$Y$350,19,0),0)</f>
        <v>0</v>
      </c>
      <c r="J121" s="41">
        <f>IFERROR(VLOOKUP(E121,'Detalle Región'!$A$5:$Y$350,21,0)+VLOOKUP(E121,'Detalle Región'!$A$5:$Y$350,23,0),0)</f>
        <v>0</v>
      </c>
      <c r="K121" s="42">
        <f t="shared" si="0"/>
        <v>0</v>
      </c>
    </row>
    <row r="122" spans="1:11" ht="15.75" customHeight="1">
      <c r="A122" s="7">
        <v>119</v>
      </c>
      <c r="B122" s="38" t="s">
        <v>240</v>
      </c>
      <c r="C122" s="9" t="s">
        <v>255</v>
      </c>
      <c r="D122" s="9" t="s">
        <v>256</v>
      </c>
      <c r="E122" s="39">
        <v>7108</v>
      </c>
      <c r="F122" s="40">
        <f>IFERROR(VLOOKUP(E122,'Detalle Región'!$A$5:$Y$350,5,0)+VLOOKUP(E122,'Detalle Región'!$A$5:$Y$350,7,0),0)</f>
        <v>0</v>
      </c>
      <c r="G122" s="40">
        <f>IFERROR(VLOOKUP(E122,'Detalle Región'!$A$5:$Y$350,9,0)+VLOOKUP(E122,'Detalle Región'!$A$5:$Y$350,11,0),0)</f>
        <v>0</v>
      </c>
      <c r="H122" s="40">
        <f>IFERROR(VLOOKUP(E122,'Detalle Región'!$A$5:$Y$350,13,0)+VLOOKUP(E122,'Detalle Región'!$A$5:$Y$350,15,0),0)</f>
        <v>0</v>
      </c>
      <c r="I122" s="40">
        <f>IFERROR(VLOOKUP(E122,'Detalle Región'!$A$5:$Y$350,17,0)+VLOOKUP(E122,'Detalle Región'!$A$5:$Y$350,19,0),0)</f>
        <v>0</v>
      </c>
      <c r="J122" s="41">
        <f>IFERROR(VLOOKUP(E122,'Detalle Región'!$A$5:$Y$350,21,0)+VLOOKUP(E122,'Detalle Región'!$A$5:$Y$350,23,0),0)</f>
        <v>0</v>
      </c>
      <c r="K122" s="42">
        <f t="shared" si="0"/>
        <v>0</v>
      </c>
    </row>
    <row r="123" spans="1:11" ht="15.75" customHeight="1">
      <c r="A123" s="7">
        <v>120</v>
      </c>
      <c r="B123" s="38" t="s">
        <v>240</v>
      </c>
      <c r="C123" s="9" t="s">
        <v>257</v>
      </c>
      <c r="D123" s="9" t="s">
        <v>258</v>
      </c>
      <c r="E123" s="39">
        <v>7109</v>
      </c>
      <c r="F123" s="40">
        <f>IFERROR(VLOOKUP(E123,'Detalle Región'!$A$5:$Y$350,5,0)+VLOOKUP(E123,'Detalle Región'!$A$5:$Y$350,7,0),0)</f>
        <v>0</v>
      </c>
      <c r="G123" s="40">
        <f>IFERROR(VLOOKUP(E123,'Detalle Región'!$A$5:$Y$350,9,0)+VLOOKUP(E123,'Detalle Región'!$A$5:$Y$350,11,0),0)</f>
        <v>0</v>
      </c>
      <c r="H123" s="40">
        <f>IFERROR(VLOOKUP(E123,'Detalle Región'!$A$5:$Y$350,13,0)+VLOOKUP(E123,'Detalle Región'!$A$5:$Y$350,15,0),0)</f>
        <v>0</v>
      </c>
      <c r="I123" s="40">
        <f>IFERROR(VLOOKUP(E123,'Detalle Región'!$A$5:$Y$350,17,0)+VLOOKUP(E123,'Detalle Región'!$A$5:$Y$350,19,0),0)</f>
        <v>0</v>
      </c>
      <c r="J123" s="41">
        <f>IFERROR(VLOOKUP(E123,'Detalle Región'!$A$5:$Y$350,21,0)+VLOOKUP(E123,'Detalle Región'!$A$5:$Y$350,23,0),0)</f>
        <v>0</v>
      </c>
      <c r="K123" s="42">
        <f t="shared" si="0"/>
        <v>0</v>
      </c>
    </row>
    <row r="124" spans="1:11" ht="15.75" customHeight="1">
      <c r="A124" s="7">
        <v>121</v>
      </c>
      <c r="B124" s="38" t="s">
        <v>240</v>
      </c>
      <c r="C124" s="9" t="s">
        <v>259</v>
      </c>
      <c r="D124" s="9" t="s">
        <v>260</v>
      </c>
      <c r="E124" s="39">
        <v>7201</v>
      </c>
      <c r="F124" s="40">
        <f>IFERROR(VLOOKUP(E124,'Detalle Región'!$A$5:$Y$350,5,0)+VLOOKUP(E124,'Detalle Región'!$A$5:$Y$350,7,0),0)</f>
        <v>0</v>
      </c>
      <c r="G124" s="40">
        <f>IFERROR(VLOOKUP(E124,'Detalle Región'!$A$5:$Y$350,9,0)+VLOOKUP(E124,'Detalle Región'!$A$5:$Y$350,11,0),0)</f>
        <v>0</v>
      </c>
      <c r="H124" s="40">
        <f>IFERROR(VLOOKUP(E124,'Detalle Región'!$A$5:$Y$350,13,0)+VLOOKUP(E124,'Detalle Región'!$A$5:$Y$350,15,0),0)</f>
        <v>0</v>
      </c>
      <c r="I124" s="40">
        <f>IFERROR(VLOOKUP(E124,'Detalle Región'!$A$5:$Y$350,17,0)+VLOOKUP(E124,'Detalle Región'!$A$5:$Y$350,19,0),0)</f>
        <v>0</v>
      </c>
      <c r="J124" s="41">
        <f>IFERROR(VLOOKUP(E124,'Detalle Región'!$A$5:$Y$350,21,0)+VLOOKUP(E124,'Detalle Región'!$A$5:$Y$350,23,0),0)</f>
        <v>0</v>
      </c>
      <c r="K124" s="42">
        <f t="shared" si="0"/>
        <v>0</v>
      </c>
    </row>
    <row r="125" spans="1:11" ht="15.75" customHeight="1">
      <c r="A125" s="7">
        <v>122</v>
      </c>
      <c r="B125" s="38" t="s">
        <v>240</v>
      </c>
      <c r="C125" s="9" t="s">
        <v>261</v>
      </c>
      <c r="D125" s="9" t="s">
        <v>262</v>
      </c>
      <c r="E125" s="39">
        <v>7202</v>
      </c>
      <c r="F125" s="40">
        <f>IFERROR(VLOOKUP(E125,'Detalle Región'!$A$5:$Y$350,5,0)+VLOOKUP(E125,'Detalle Región'!$A$5:$Y$350,7,0),0)</f>
        <v>0</v>
      </c>
      <c r="G125" s="40">
        <f>IFERROR(VLOOKUP(E125,'Detalle Región'!$A$5:$Y$350,9,0)+VLOOKUP(E125,'Detalle Región'!$A$5:$Y$350,11,0),0)</f>
        <v>0</v>
      </c>
      <c r="H125" s="40">
        <f>IFERROR(VLOOKUP(E125,'Detalle Región'!$A$5:$Y$350,13,0)+VLOOKUP(E125,'Detalle Región'!$A$5:$Y$350,15,0),0)</f>
        <v>0</v>
      </c>
      <c r="I125" s="40">
        <f>IFERROR(VLOOKUP(E125,'Detalle Región'!$A$5:$Y$350,17,0)+VLOOKUP(E125,'Detalle Región'!$A$5:$Y$350,19,0),0)</f>
        <v>0</v>
      </c>
      <c r="J125" s="41">
        <f>IFERROR(VLOOKUP(E125,'Detalle Región'!$A$5:$Y$350,21,0)+VLOOKUP(E125,'Detalle Región'!$A$5:$Y$350,23,0),0)</f>
        <v>0</v>
      </c>
      <c r="K125" s="42">
        <f t="shared" si="0"/>
        <v>0</v>
      </c>
    </row>
    <row r="126" spans="1:11" ht="15.75" customHeight="1">
      <c r="A126" s="7">
        <v>123</v>
      </c>
      <c r="B126" s="38" t="s">
        <v>240</v>
      </c>
      <c r="C126" s="9" t="s">
        <v>263</v>
      </c>
      <c r="D126" s="9" t="s">
        <v>264</v>
      </c>
      <c r="E126" s="39">
        <v>7203</v>
      </c>
      <c r="F126" s="40">
        <f>IFERROR(VLOOKUP(E126,'Detalle Región'!$A$5:$Y$350,5,0)+VLOOKUP(E126,'Detalle Región'!$A$5:$Y$350,7,0),0)</f>
        <v>0</v>
      </c>
      <c r="G126" s="40">
        <f>IFERROR(VLOOKUP(E126,'Detalle Región'!$A$5:$Y$350,9,0)+VLOOKUP(E126,'Detalle Región'!$A$5:$Y$350,11,0),0)</f>
        <v>0</v>
      </c>
      <c r="H126" s="40">
        <f>IFERROR(VLOOKUP(E126,'Detalle Región'!$A$5:$Y$350,13,0)+VLOOKUP(E126,'Detalle Región'!$A$5:$Y$350,15,0),0)</f>
        <v>0</v>
      </c>
      <c r="I126" s="40">
        <f>IFERROR(VLOOKUP(E126,'Detalle Región'!$A$5:$Y$350,17,0)+VLOOKUP(E126,'Detalle Región'!$A$5:$Y$350,19,0),0)</f>
        <v>0</v>
      </c>
      <c r="J126" s="41">
        <f>IFERROR(VLOOKUP(E126,'Detalle Región'!$A$5:$Y$350,21,0)+VLOOKUP(E126,'Detalle Región'!$A$5:$Y$350,23,0),0)</f>
        <v>0</v>
      </c>
      <c r="K126" s="42">
        <f t="shared" si="0"/>
        <v>0</v>
      </c>
    </row>
    <row r="127" spans="1:11" ht="15.75" customHeight="1">
      <c r="A127" s="7">
        <v>124</v>
      </c>
      <c r="B127" s="38" t="s">
        <v>240</v>
      </c>
      <c r="C127" s="9" t="s">
        <v>265</v>
      </c>
      <c r="D127" s="9" t="s">
        <v>266</v>
      </c>
      <c r="E127" s="39">
        <v>7204</v>
      </c>
      <c r="F127" s="40">
        <f>IFERROR(VLOOKUP(E127,'Detalle Región'!$A$5:$Y$350,5,0)+VLOOKUP(E127,'Detalle Región'!$A$5:$Y$350,7,0),0)</f>
        <v>0</v>
      </c>
      <c r="G127" s="40">
        <f>IFERROR(VLOOKUP(E127,'Detalle Región'!$A$5:$Y$350,9,0)+VLOOKUP(E127,'Detalle Región'!$A$5:$Y$350,11,0),0)</f>
        <v>0</v>
      </c>
      <c r="H127" s="40">
        <f>IFERROR(VLOOKUP(E127,'Detalle Región'!$A$5:$Y$350,13,0)+VLOOKUP(E127,'Detalle Región'!$A$5:$Y$350,15,0),0)</f>
        <v>0</v>
      </c>
      <c r="I127" s="40">
        <f>IFERROR(VLOOKUP(E127,'Detalle Región'!$A$5:$Y$350,17,0)+VLOOKUP(E127,'Detalle Región'!$A$5:$Y$350,19,0),0)</f>
        <v>0</v>
      </c>
      <c r="J127" s="41">
        <f>IFERROR(VLOOKUP(E127,'Detalle Región'!$A$5:$Y$350,21,0)+VLOOKUP(E127,'Detalle Región'!$A$5:$Y$350,23,0),0)</f>
        <v>0</v>
      </c>
      <c r="K127" s="42">
        <f t="shared" si="0"/>
        <v>0</v>
      </c>
    </row>
    <row r="128" spans="1:11" ht="15.75" customHeight="1">
      <c r="A128" s="7">
        <v>125</v>
      </c>
      <c r="B128" s="38" t="s">
        <v>240</v>
      </c>
      <c r="C128" s="9" t="s">
        <v>267</v>
      </c>
      <c r="D128" s="9" t="s">
        <v>268</v>
      </c>
      <c r="E128" s="39">
        <v>7205</v>
      </c>
      <c r="F128" s="40">
        <f>IFERROR(VLOOKUP(E128,'Detalle Región'!$A$5:$Y$350,5,0)+VLOOKUP(E128,'Detalle Región'!$A$5:$Y$350,7,0),0)</f>
        <v>0</v>
      </c>
      <c r="G128" s="40">
        <f>IFERROR(VLOOKUP(E128,'Detalle Región'!$A$5:$Y$350,9,0)+VLOOKUP(E128,'Detalle Región'!$A$5:$Y$350,11,0),0)</f>
        <v>0</v>
      </c>
      <c r="H128" s="40">
        <f>IFERROR(VLOOKUP(E128,'Detalle Región'!$A$5:$Y$350,13,0)+VLOOKUP(E128,'Detalle Región'!$A$5:$Y$350,15,0),0)</f>
        <v>0</v>
      </c>
      <c r="I128" s="40">
        <f>IFERROR(VLOOKUP(E128,'Detalle Región'!$A$5:$Y$350,17,0)+VLOOKUP(E128,'Detalle Región'!$A$5:$Y$350,19,0),0)</f>
        <v>0</v>
      </c>
      <c r="J128" s="41">
        <f>IFERROR(VLOOKUP(E128,'Detalle Región'!$A$5:$Y$350,21,0)+VLOOKUP(E128,'Detalle Región'!$A$5:$Y$350,23,0),0)</f>
        <v>0</v>
      </c>
      <c r="K128" s="42">
        <f t="shared" si="0"/>
        <v>0</v>
      </c>
    </row>
    <row r="129" spans="1:11" ht="15.75" customHeight="1">
      <c r="A129" s="7">
        <v>126</v>
      </c>
      <c r="B129" s="38" t="s">
        <v>240</v>
      </c>
      <c r="C129" s="9" t="s">
        <v>269</v>
      </c>
      <c r="D129" s="9" t="s">
        <v>270</v>
      </c>
      <c r="E129" s="39">
        <v>7206</v>
      </c>
      <c r="F129" s="40">
        <f>IFERROR(VLOOKUP(E129,'Detalle Región'!$A$5:$Y$350,5,0)+VLOOKUP(E129,'Detalle Región'!$A$5:$Y$350,7,0),0)</f>
        <v>0</v>
      </c>
      <c r="G129" s="40">
        <f>IFERROR(VLOOKUP(E129,'Detalle Región'!$A$5:$Y$350,9,0)+VLOOKUP(E129,'Detalle Región'!$A$5:$Y$350,11,0),0)</f>
        <v>0</v>
      </c>
      <c r="H129" s="40">
        <f>IFERROR(VLOOKUP(E129,'Detalle Región'!$A$5:$Y$350,13,0)+VLOOKUP(E129,'Detalle Región'!$A$5:$Y$350,15,0),0)</f>
        <v>0</v>
      </c>
      <c r="I129" s="40">
        <f>IFERROR(VLOOKUP(E129,'Detalle Región'!$A$5:$Y$350,17,0)+VLOOKUP(E129,'Detalle Región'!$A$5:$Y$350,19,0),0)</f>
        <v>0</v>
      </c>
      <c r="J129" s="41">
        <f>IFERROR(VLOOKUP(E129,'Detalle Región'!$A$5:$Y$350,21,0)+VLOOKUP(E129,'Detalle Región'!$A$5:$Y$350,23,0),0)</f>
        <v>0</v>
      </c>
      <c r="K129" s="42">
        <f t="shared" si="0"/>
        <v>0</v>
      </c>
    </row>
    <row r="130" spans="1:11" ht="15.75" customHeight="1">
      <c r="A130" s="7">
        <v>127</v>
      </c>
      <c r="B130" s="38" t="s">
        <v>240</v>
      </c>
      <c r="C130" s="9" t="s">
        <v>271</v>
      </c>
      <c r="D130" s="9" t="s">
        <v>272</v>
      </c>
      <c r="E130" s="39">
        <v>7207</v>
      </c>
      <c r="F130" s="40">
        <f>IFERROR(VLOOKUP(E130,'Detalle Región'!$A$5:$Y$350,5,0)+VLOOKUP(E130,'Detalle Región'!$A$5:$Y$350,7,0),0)</f>
        <v>0</v>
      </c>
      <c r="G130" s="40">
        <f>IFERROR(VLOOKUP(E130,'Detalle Región'!$A$5:$Y$350,9,0)+VLOOKUP(E130,'Detalle Región'!$A$5:$Y$350,11,0),0)</f>
        <v>0</v>
      </c>
      <c r="H130" s="40">
        <f>IFERROR(VLOOKUP(E130,'Detalle Región'!$A$5:$Y$350,13,0)+VLOOKUP(E130,'Detalle Región'!$A$5:$Y$350,15,0),0)</f>
        <v>0</v>
      </c>
      <c r="I130" s="40">
        <f>IFERROR(VLOOKUP(E130,'Detalle Región'!$A$5:$Y$350,17,0)+VLOOKUP(E130,'Detalle Región'!$A$5:$Y$350,19,0),0)</f>
        <v>0</v>
      </c>
      <c r="J130" s="41">
        <f>IFERROR(VLOOKUP(E130,'Detalle Región'!$A$5:$Y$350,21,0)+VLOOKUP(E130,'Detalle Región'!$A$5:$Y$350,23,0),0)</f>
        <v>0</v>
      </c>
      <c r="K130" s="42">
        <f t="shared" si="0"/>
        <v>0</v>
      </c>
    </row>
    <row r="131" spans="1:11" ht="15.75" customHeight="1">
      <c r="A131" s="7">
        <v>128</v>
      </c>
      <c r="B131" s="38" t="s">
        <v>240</v>
      </c>
      <c r="C131" s="9" t="s">
        <v>273</v>
      </c>
      <c r="D131" s="9" t="s">
        <v>274</v>
      </c>
      <c r="E131" s="39">
        <v>7208</v>
      </c>
      <c r="F131" s="40">
        <f>IFERROR(VLOOKUP(E131,'Detalle Región'!$A$5:$Y$350,5,0)+VLOOKUP(E131,'Detalle Región'!$A$5:$Y$350,7,0),0)</f>
        <v>0</v>
      </c>
      <c r="G131" s="40">
        <f>IFERROR(VLOOKUP(E131,'Detalle Región'!$A$5:$Y$350,9,0)+VLOOKUP(E131,'Detalle Región'!$A$5:$Y$350,11,0),0)</f>
        <v>0</v>
      </c>
      <c r="H131" s="40">
        <f>IFERROR(VLOOKUP(E131,'Detalle Región'!$A$5:$Y$350,13,0)+VLOOKUP(E131,'Detalle Región'!$A$5:$Y$350,15,0),0)</f>
        <v>0</v>
      </c>
      <c r="I131" s="40">
        <f>IFERROR(VLOOKUP(E131,'Detalle Región'!$A$5:$Y$350,17,0)+VLOOKUP(E131,'Detalle Región'!$A$5:$Y$350,19,0),0)</f>
        <v>0</v>
      </c>
      <c r="J131" s="41">
        <f>IFERROR(VLOOKUP(E131,'Detalle Región'!$A$5:$Y$350,21,0)+VLOOKUP(E131,'Detalle Región'!$A$5:$Y$350,23,0),0)</f>
        <v>0</v>
      </c>
      <c r="K131" s="42">
        <f t="shared" si="0"/>
        <v>0</v>
      </c>
    </row>
    <row r="132" spans="1:11" ht="15.75" customHeight="1">
      <c r="A132" s="7">
        <v>129</v>
      </c>
      <c r="B132" s="38" t="s">
        <v>240</v>
      </c>
      <c r="C132" s="9" t="s">
        <v>275</v>
      </c>
      <c r="D132" s="9" t="s">
        <v>276</v>
      </c>
      <c r="E132" s="39">
        <v>7209</v>
      </c>
      <c r="F132" s="40">
        <f>IFERROR(VLOOKUP(E132,'Detalle Región'!$A$5:$Y$350,5,0)+VLOOKUP(E132,'Detalle Región'!$A$5:$Y$350,7,0),0)</f>
        <v>0</v>
      </c>
      <c r="G132" s="40">
        <f>IFERROR(VLOOKUP(E132,'Detalle Región'!$A$5:$Y$350,9,0)+VLOOKUP(E132,'Detalle Región'!$A$5:$Y$350,11,0),0)</f>
        <v>0</v>
      </c>
      <c r="H132" s="40">
        <f>IFERROR(VLOOKUP(E132,'Detalle Región'!$A$5:$Y$350,13,0)+VLOOKUP(E132,'Detalle Región'!$A$5:$Y$350,15,0),0)</f>
        <v>0</v>
      </c>
      <c r="I132" s="40">
        <f>IFERROR(VLOOKUP(E132,'Detalle Región'!$A$5:$Y$350,17,0)+VLOOKUP(E132,'Detalle Región'!$A$5:$Y$350,19,0),0)</f>
        <v>0</v>
      </c>
      <c r="J132" s="41">
        <f>IFERROR(VLOOKUP(E132,'Detalle Región'!$A$5:$Y$350,21,0)+VLOOKUP(E132,'Detalle Región'!$A$5:$Y$350,23,0),0)</f>
        <v>0</v>
      </c>
      <c r="K132" s="42">
        <f t="shared" si="0"/>
        <v>0</v>
      </c>
    </row>
    <row r="133" spans="1:11" ht="15.75" customHeight="1">
      <c r="A133" s="7">
        <v>130</v>
      </c>
      <c r="B133" s="38" t="s">
        <v>240</v>
      </c>
      <c r="C133" s="9" t="s">
        <v>277</v>
      </c>
      <c r="D133" s="9" t="s">
        <v>278</v>
      </c>
      <c r="E133" s="39">
        <v>7210</v>
      </c>
      <c r="F133" s="40">
        <f>IFERROR(VLOOKUP(E133,'Detalle Región'!$A$5:$Y$350,5,0)+VLOOKUP(E133,'Detalle Región'!$A$5:$Y$350,7,0),0)</f>
        <v>0</v>
      </c>
      <c r="G133" s="40">
        <f>IFERROR(VLOOKUP(E133,'Detalle Región'!$A$5:$Y$350,9,0)+VLOOKUP(E133,'Detalle Región'!$A$5:$Y$350,11,0),0)</f>
        <v>0</v>
      </c>
      <c r="H133" s="40">
        <f>IFERROR(VLOOKUP(E133,'Detalle Región'!$A$5:$Y$350,13,0)+VLOOKUP(E133,'Detalle Región'!$A$5:$Y$350,15,0),0)</f>
        <v>0</v>
      </c>
      <c r="I133" s="40">
        <f>IFERROR(VLOOKUP(E133,'Detalle Región'!$A$5:$Y$350,17,0)+VLOOKUP(E133,'Detalle Región'!$A$5:$Y$350,19,0),0)</f>
        <v>0</v>
      </c>
      <c r="J133" s="41">
        <f>IFERROR(VLOOKUP(E133,'Detalle Región'!$A$5:$Y$350,21,0)+VLOOKUP(E133,'Detalle Región'!$A$5:$Y$350,23,0),0)</f>
        <v>0</v>
      </c>
      <c r="K133" s="42">
        <f t="shared" si="0"/>
        <v>0</v>
      </c>
    </row>
    <row r="134" spans="1:11" ht="15.75" customHeight="1">
      <c r="A134" s="7">
        <v>131</v>
      </c>
      <c r="B134" s="38" t="s">
        <v>240</v>
      </c>
      <c r="C134" s="9" t="s">
        <v>279</v>
      </c>
      <c r="D134" s="9" t="s">
        <v>280</v>
      </c>
      <c r="E134" s="39">
        <v>7301</v>
      </c>
      <c r="F134" s="40">
        <f>IFERROR(VLOOKUP(E134,'Detalle Región'!$A$5:$Y$350,5,0)+VLOOKUP(E134,'Detalle Región'!$A$5:$Y$350,7,0),0)</f>
        <v>0</v>
      </c>
      <c r="G134" s="40">
        <f>IFERROR(VLOOKUP(E134,'Detalle Región'!$A$5:$Y$350,9,0)+VLOOKUP(E134,'Detalle Región'!$A$5:$Y$350,11,0),0)</f>
        <v>0</v>
      </c>
      <c r="H134" s="40">
        <f>IFERROR(VLOOKUP(E134,'Detalle Región'!$A$5:$Y$350,13,0)+VLOOKUP(E134,'Detalle Región'!$A$5:$Y$350,15,0),0)</f>
        <v>0</v>
      </c>
      <c r="I134" s="40">
        <f>IFERROR(VLOOKUP(E134,'Detalle Región'!$A$5:$Y$350,17,0)+VLOOKUP(E134,'Detalle Región'!$A$5:$Y$350,19,0),0)</f>
        <v>0</v>
      </c>
      <c r="J134" s="41">
        <f>IFERROR(VLOOKUP(E134,'Detalle Región'!$A$5:$Y$350,21,0)+VLOOKUP(E134,'Detalle Región'!$A$5:$Y$350,23,0),0)</f>
        <v>0</v>
      </c>
      <c r="K134" s="42">
        <f t="shared" si="0"/>
        <v>0</v>
      </c>
    </row>
    <row r="135" spans="1:11" ht="15.75" customHeight="1">
      <c r="A135" s="7">
        <v>132</v>
      </c>
      <c r="B135" s="38" t="s">
        <v>240</v>
      </c>
      <c r="C135" s="9" t="s">
        <v>281</v>
      </c>
      <c r="D135" s="9" t="s">
        <v>282</v>
      </c>
      <c r="E135" s="39">
        <v>7302</v>
      </c>
      <c r="F135" s="40">
        <f>IFERROR(VLOOKUP(E135,'Detalle Región'!$A$5:$Y$350,5,0)+VLOOKUP(E135,'Detalle Región'!$A$5:$Y$350,7,0),0)</f>
        <v>5050000</v>
      </c>
      <c r="G135" s="40">
        <f>IFERROR(VLOOKUP(E135,'Detalle Región'!$A$5:$Y$350,9,0)+VLOOKUP(E135,'Detalle Región'!$A$5:$Y$350,11,0),0)</f>
        <v>0</v>
      </c>
      <c r="H135" s="40">
        <f>IFERROR(VLOOKUP(E135,'Detalle Región'!$A$5:$Y$350,13,0)+VLOOKUP(E135,'Detalle Región'!$A$5:$Y$350,15,0),0)</f>
        <v>0</v>
      </c>
      <c r="I135" s="40">
        <f>IFERROR(VLOOKUP(E135,'Detalle Región'!$A$5:$Y$350,17,0)+VLOOKUP(E135,'Detalle Región'!$A$5:$Y$350,19,0),0)</f>
        <v>0</v>
      </c>
      <c r="J135" s="41">
        <f>IFERROR(VLOOKUP(E135,'Detalle Región'!$A$5:$Y$350,21,0)+VLOOKUP(E135,'Detalle Región'!$A$5:$Y$350,23,0),0)</f>
        <v>0</v>
      </c>
      <c r="K135" s="42">
        <f t="shared" si="0"/>
        <v>5050000</v>
      </c>
    </row>
    <row r="136" spans="1:11" ht="15.75" customHeight="1">
      <c r="A136" s="7">
        <v>133</v>
      </c>
      <c r="B136" s="38" t="s">
        <v>240</v>
      </c>
      <c r="C136" s="9" t="s">
        <v>283</v>
      </c>
      <c r="D136" s="9" t="s">
        <v>284</v>
      </c>
      <c r="E136" s="39">
        <v>7303</v>
      </c>
      <c r="F136" s="40">
        <f>IFERROR(VLOOKUP(E136,'Detalle Región'!$A$5:$Y$350,5,0)+VLOOKUP(E136,'Detalle Región'!$A$5:$Y$350,7,0),0)</f>
        <v>5600000</v>
      </c>
      <c r="G136" s="40">
        <f>IFERROR(VLOOKUP(E136,'Detalle Región'!$A$5:$Y$350,9,0)+VLOOKUP(E136,'Detalle Región'!$A$5:$Y$350,11,0),0)</f>
        <v>0</v>
      </c>
      <c r="H136" s="40">
        <f>IFERROR(VLOOKUP(E136,'Detalle Región'!$A$5:$Y$350,13,0)+VLOOKUP(E136,'Detalle Región'!$A$5:$Y$350,15,0),0)</f>
        <v>0</v>
      </c>
      <c r="I136" s="40">
        <f>IFERROR(VLOOKUP(E136,'Detalle Región'!$A$5:$Y$350,17,0)+VLOOKUP(E136,'Detalle Región'!$A$5:$Y$350,19,0),0)</f>
        <v>0</v>
      </c>
      <c r="J136" s="41">
        <f>IFERROR(VLOOKUP(E136,'Detalle Región'!$A$5:$Y$350,21,0)+VLOOKUP(E136,'Detalle Región'!$A$5:$Y$350,23,0),0)</f>
        <v>0</v>
      </c>
      <c r="K136" s="42">
        <f t="shared" si="0"/>
        <v>5600000</v>
      </c>
    </row>
    <row r="137" spans="1:11" ht="15.75" customHeight="1">
      <c r="A137" s="7">
        <v>134</v>
      </c>
      <c r="B137" s="38" t="s">
        <v>240</v>
      </c>
      <c r="C137" s="9" t="s">
        <v>285</v>
      </c>
      <c r="D137" s="9" t="s">
        <v>286</v>
      </c>
      <c r="E137" s="39">
        <v>7304</v>
      </c>
      <c r="F137" s="40">
        <f>IFERROR(VLOOKUP(E137,'Detalle Región'!$A$5:$Y$350,5,0)+VLOOKUP(E137,'Detalle Región'!$A$5:$Y$350,7,0),0)</f>
        <v>0</v>
      </c>
      <c r="G137" s="40">
        <f>IFERROR(VLOOKUP(E137,'Detalle Región'!$A$5:$Y$350,9,0)+VLOOKUP(E137,'Detalle Región'!$A$5:$Y$350,11,0),0)</f>
        <v>0</v>
      </c>
      <c r="H137" s="40">
        <f>IFERROR(VLOOKUP(E137,'Detalle Región'!$A$5:$Y$350,13,0)+VLOOKUP(E137,'Detalle Región'!$A$5:$Y$350,15,0),0)</f>
        <v>0</v>
      </c>
      <c r="I137" s="40">
        <f>IFERROR(VLOOKUP(E137,'Detalle Región'!$A$5:$Y$350,17,0)+VLOOKUP(E137,'Detalle Región'!$A$5:$Y$350,19,0),0)</f>
        <v>0</v>
      </c>
      <c r="J137" s="41">
        <f>IFERROR(VLOOKUP(E137,'Detalle Región'!$A$5:$Y$350,21,0)+VLOOKUP(E137,'Detalle Región'!$A$5:$Y$350,23,0),0)</f>
        <v>0</v>
      </c>
      <c r="K137" s="42">
        <f t="shared" si="0"/>
        <v>0</v>
      </c>
    </row>
    <row r="138" spans="1:11" ht="15.75" customHeight="1">
      <c r="A138" s="7">
        <v>135</v>
      </c>
      <c r="B138" s="38" t="s">
        <v>240</v>
      </c>
      <c r="C138" s="9" t="s">
        <v>287</v>
      </c>
      <c r="D138" s="9" t="s">
        <v>288</v>
      </c>
      <c r="E138" s="39">
        <v>7305</v>
      </c>
      <c r="F138" s="40">
        <f>IFERROR(VLOOKUP(E138,'Detalle Región'!$A$5:$Y$350,5,0)+VLOOKUP(E138,'Detalle Región'!$A$5:$Y$350,7,0),0)</f>
        <v>0</v>
      </c>
      <c r="G138" s="40">
        <f>IFERROR(VLOOKUP(E138,'Detalle Región'!$A$5:$Y$350,9,0)+VLOOKUP(E138,'Detalle Región'!$A$5:$Y$350,11,0),0)</f>
        <v>0</v>
      </c>
      <c r="H138" s="40">
        <f>IFERROR(VLOOKUP(E138,'Detalle Región'!$A$5:$Y$350,13,0)+VLOOKUP(E138,'Detalle Región'!$A$5:$Y$350,15,0),0)</f>
        <v>0</v>
      </c>
      <c r="I138" s="40">
        <f>IFERROR(VLOOKUP(E138,'Detalle Región'!$A$5:$Y$350,17,0)+VLOOKUP(E138,'Detalle Región'!$A$5:$Y$350,19,0),0)</f>
        <v>0</v>
      </c>
      <c r="J138" s="41">
        <f>IFERROR(VLOOKUP(E138,'Detalle Región'!$A$5:$Y$350,21,0)+VLOOKUP(E138,'Detalle Región'!$A$5:$Y$350,23,0),0)</f>
        <v>0</v>
      </c>
      <c r="K138" s="42">
        <f t="shared" si="0"/>
        <v>0</v>
      </c>
    </row>
    <row r="139" spans="1:11" ht="15.75" customHeight="1">
      <c r="A139" s="7">
        <v>136</v>
      </c>
      <c r="B139" s="38" t="s">
        <v>240</v>
      </c>
      <c r="C139" s="9" t="s">
        <v>289</v>
      </c>
      <c r="D139" s="9" t="s">
        <v>290</v>
      </c>
      <c r="E139" s="39">
        <v>7306</v>
      </c>
      <c r="F139" s="40">
        <f>IFERROR(VLOOKUP(E139,'Detalle Región'!$A$5:$Y$350,5,0)+VLOOKUP(E139,'Detalle Región'!$A$5:$Y$350,7,0),0)</f>
        <v>0</v>
      </c>
      <c r="G139" s="40">
        <f>IFERROR(VLOOKUP(E139,'Detalle Región'!$A$5:$Y$350,9,0)+VLOOKUP(E139,'Detalle Región'!$A$5:$Y$350,11,0),0)</f>
        <v>0</v>
      </c>
      <c r="H139" s="40">
        <f>IFERROR(VLOOKUP(E139,'Detalle Región'!$A$5:$Y$350,13,0)+VLOOKUP(E139,'Detalle Región'!$A$5:$Y$350,15,0),0)</f>
        <v>0</v>
      </c>
      <c r="I139" s="40">
        <f>IFERROR(VLOOKUP(E139,'Detalle Región'!$A$5:$Y$350,17,0)+VLOOKUP(E139,'Detalle Región'!$A$5:$Y$350,19,0),0)</f>
        <v>0</v>
      </c>
      <c r="J139" s="41">
        <f>IFERROR(VLOOKUP(E139,'Detalle Región'!$A$5:$Y$350,21,0)+VLOOKUP(E139,'Detalle Región'!$A$5:$Y$350,23,0),0)</f>
        <v>0</v>
      </c>
      <c r="K139" s="42">
        <f t="shared" si="0"/>
        <v>0</v>
      </c>
    </row>
    <row r="140" spans="1:11" ht="15.75" customHeight="1">
      <c r="A140" s="7">
        <v>137</v>
      </c>
      <c r="B140" s="38" t="s">
        <v>240</v>
      </c>
      <c r="C140" s="9" t="s">
        <v>291</v>
      </c>
      <c r="D140" s="9" t="s">
        <v>292</v>
      </c>
      <c r="E140" s="39">
        <v>7309</v>
      </c>
      <c r="F140" s="40">
        <f>IFERROR(VLOOKUP(E140,'Detalle Región'!$A$5:$Y$350,5,0)+VLOOKUP(E140,'Detalle Región'!$A$5:$Y$350,7,0),0)</f>
        <v>0</v>
      </c>
      <c r="G140" s="40">
        <f>IFERROR(VLOOKUP(E140,'Detalle Región'!$A$5:$Y$350,9,0)+VLOOKUP(E140,'Detalle Región'!$A$5:$Y$350,11,0),0)</f>
        <v>0</v>
      </c>
      <c r="H140" s="40">
        <f>IFERROR(VLOOKUP(E140,'Detalle Región'!$A$5:$Y$350,13,0)+VLOOKUP(E140,'Detalle Región'!$A$5:$Y$350,15,0),0)</f>
        <v>0</v>
      </c>
      <c r="I140" s="40">
        <f>IFERROR(VLOOKUP(E140,'Detalle Región'!$A$5:$Y$350,17,0)+VLOOKUP(E140,'Detalle Región'!$A$5:$Y$350,19,0),0)</f>
        <v>0</v>
      </c>
      <c r="J140" s="41">
        <f>IFERROR(VLOOKUP(E140,'Detalle Región'!$A$5:$Y$350,21,0)+VLOOKUP(E140,'Detalle Región'!$A$5:$Y$350,23,0),0)</f>
        <v>0</v>
      </c>
      <c r="K140" s="42">
        <f t="shared" si="0"/>
        <v>0</v>
      </c>
    </row>
    <row r="141" spans="1:11" ht="15.75" customHeight="1">
      <c r="A141" s="7">
        <v>138</v>
      </c>
      <c r="B141" s="38" t="s">
        <v>240</v>
      </c>
      <c r="C141" s="9" t="s">
        <v>293</v>
      </c>
      <c r="D141" s="9" t="s">
        <v>294</v>
      </c>
      <c r="E141" s="39">
        <v>7310</v>
      </c>
      <c r="F141" s="40">
        <f>IFERROR(VLOOKUP(E141,'Detalle Región'!$A$5:$Y$350,5,0)+VLOOKUP(E141,'Detalle Región'!$A$5:$Y$350,7,0),0)</f>
        <v>0</v>
      </c>
      <c r="G141" s="40">
        <f>IFERROR(VLOOKUP(E141,'Detalle Región'!$A$5:$Y$350,9,0)+VLOOKUP(E141,'Detalle Región'!$A$5:$Y$350,11,0),0)</f>
        <v>5250000</v>
      </c>
      <c r="H141" s="40">
        <f>IFERROR(VLOOKUP(E141,'Detalle Región'!$A$5:$Y$350,13,0)+VLOOKUP(E141,'Detalle Región'!$A$5:$Y$350,15,0),0)</f>
        <v>0</v>
      </c>
      <c r="I141" s="40">
        <f>IFERROR(VLOOKUP(E141,'Detalle Región'!$A$5:$Y$350,17,0)+VLOOKUP(E141,'Detalle Región'!$A$5:$Y$350,19,0),0)</f>
        <v>0</v>
      </c>
      <c r="J141" s="41">
        <f>IFERROR(VLOOKUP(E141,'Detalle Región'!$A$5:$Y$350,21,0)+VLOOKUP(E141,'Detalle Región'!$A$5:$Y$350,23,0),0)</f>
        <v>0</v>
      </c>
      <c r="K141" s="42">
        <f t="shared" si="0"/>
        <v>5250000</v>
      </c>
    </row>
    <row r="142" spans="1:11" ht="15.75" customHeight="1">
      <c r="A142" s="7">
        <v>139</v>
      </c>
      <c r="B142" s="38" t="s">
        <v>240</v>
      </c>
      <c r="C142" s="9" t="s">
        <v>295</v>
      </c>
      <c r="D142" s="9" t="s">
        <v>296</v>
      </c>
      <c r="E142" s="39">
        <v>7401</v>
      </c>
      <c r="F142" s="40">
        <f>IFERROR(VLOOKUP(E142,'Detalle Región'!$A$5:$Y$350,5,0)+VLOOKUP(E142,'Detalle Región'!$A$5:$Y$350,7,0),0)</f>
        <v>8800000</v>
      </c>
      <c r="G142" s="40">
        <f>IFERROR(VLOOKUP(E142,'Detalle Región'!$A$5:$Y$350,9,0)+VLOOKUP(E142,'Detalle Región'!$A$5:$Y$350,11,0),0)</f>
        <v>0</v>
      </c>
      <c r="H142" s="40">
        <f>IFERROR(VLOOKUP(E142,'Detalle Región'!$A$5:$Y$350,13,0)+VLOOKUP(E142,'Detalle Región'!$A$5:$Y$350,15,0),0)</f>
        <v>0</v>
      </c>
      <c r="I142" s="40">
        <f>IFERROR(VLOOKUP(E142,'Detalle Región'!$A$5:$Y$350,17,0)+VLOOKUP(E142,'Detalle Región'!$A$5:$Y$350,19,0),0)</f>
        <v>0</v>
      </c>
      <c r="J142" s="41">
        <f>IFERROR(VLOOKUP(E142,'Detalle Región'!$A$5:$Y$350,21,0)+VLOOKUP(E142,'Detalle Región'!$A$5:$Y$350,23,0),0)</f>
        <v>0</v>
      </c>
      <c r="K142" s="42">
        <f t="shared" si="0"/>
        <v>8800000</v>
      </c>
    </row>
    <row r="143" spans="1:11" ht="15.75" customHeight="1">
      <c r="A143" s="7">
        <v>140</v>
      </c>
      <c r="B143" s="38" t="s">
        <v>240</v>
      </c>
      <c r="C143" s="9" t="s">
        <v>297</v>
      </c>
      <c r="D143" s="9" t="s">
        <v>298</v>
      </c>
      <c r="E143" s="39">
        <v>7402</v>
      </c>
      <c r="F143" s="40">
        <f>IFERROR(VLOOKUP(E143,'Detalle Región'!$A$5:$Y$350,5,0)+VLOOKUP(E143,'Detalle Región'!$A$5:$Y$350,7,0),0)</f>
        <v>0</v>
      </c>
      <c r="G143" s="40">
        <f>IFERROR(VLOOKUP(E143,'Detalle Región'!$A$5:$Y$350,9,0)+VLOOKUP(E143,'Detalle Región'!$A$5:$Y$350,11,0),0)</f>
        <v>0</v>
      </c>
      <c r="H143" s="40">
        <f>IFERROR(VLOOKUP(E143,'Detalle Región'!$A$5:$Y$350,13,0)+VLOOKUP(E143,'Detalle Región'!$A$5:$Y$350,15,0),0)</f>
        <v>0</v>
      </c>
      <c r="I143" s="40">
        <f>IFERROR(VLOOKUP(E143,'Detalle Región'!$A$5:$Y$350,17,0)+VLOOKUP(E143,'Detalle Región'!$A$5:$Y$350,19,0),0)</f>
        <v>0</v>
      </c>
      <c r="J143" s="41">
        <f>IFERROR(VLOOKUP(E143,'Detalle Región'!$A$5:$Y$350,21,0)+VLOOKUP(E143,'Detalle Región'!$A$5:$Y$350,23,0),0)</f>
        <v>0</v>
      </c>
      <c r="K143" s="42">
        <f t="shared" si="0"/>
        <v>0</v>
      </c>
    </row>
    <row r="144" spans="1:11" ht="15.75" customHeight="1">
      <c r="A144" s="7">
        <v>141</v>
      </c>
      <c r="B144" s="38" t="s">
        <v>240</v>
      </c>
      <c r="C144" s="9" t="s">
        <v>299</v>
      </c>
      <c r="D144" s="9" t="s">
        <v>300</v>
      </c>
      <c r="E144" s="39">
        <v>7403</v>
      </c>
      <c r="F144" s="40">
        <f>IFERROR(VLOOKUP(E144,'Detalle Región'!$A$5:$Y$350,5,0)+VLOOKUP(E144,'Detalle Región'!$A$5:$Y$350,7,0),0)</f>
        <v>0</v>
      </c>
      <c r="G144" s="40">
        <f>IFERROR(VLOOKUP(E144,'Detalle Región'!$A$5:$Y$350,9,0)+VLOOKUP(E144,'Detalle Región'!$A$5:$Y$350,11,0),0)</f>
        <v>0</v>
      </c>
      <c r="H144" s="40">
        <f>IFERROR(VLOOKUP(E144,'Detalle Región'!$A$5:$Y$350,13,0)+VLOOKUP(E144,'Detalle Región'!$A$5:$Y$350,15,0),0)</f>
        <v>0</v>
      </c>
      <c r="I144" s="40">
        <f>IFERROR(VLOOKUP(E144,'Detalle Región'!$A$5:$Y$350,17,0)+VLOOKUP(E144,'Detalle Región'!$A$5:$Y$350,19,0),0)</f>
        <v>0</v>
      </c>
      <c r="J144" s="41">
        <f>IFERROR(VLOOKUP(E144,'Detalle Región'!$A$5:$Y$350,21,0)+VLOOKUP(E144,'Detalle Región'!$A$5:$Y$350,23,0),0)</f>
        <v>0</v>
      </c>
      <c r="K144" s="42">
        <f t="shared" si="0"/>
        <v>0</v>
      </c>
    </row>
    <row r="145" spans="1:11" ht="15.75" customHeight="1">
      <c r="A145" s="7">
        <v>142</v>
      </c>
      <c r="B145" s="38" t="s">
        <v>301</v>
      </c>
      <c r="C145" s="9" t="s">
        <v>302</v>
      </c>
      <c r="D145" s="9" t="s">
        <v>303</v>
      </c>
      <c r="E145" s="39">
        <v>8201</v>
      </c>
      <c r="F145" s="40">
        <f>IFERROR(VLOOKUP(E145,'Detalle Región'!$A$5:$Y$350,5,0)+VLOOKUP(E145,'Detalle Región'!$A$5:$Y$350,7,0),0)</f>
        <v>0</v>
      </c>
      <c r="G145" s="40">
        <f>IFERROR(VLOOKUP(E145,'Detalle Región'!$A$5:$Y$350,9,0)+VLOOKUP(E145,'Detalle Región'!$A$5:$Y$350,11,0),0)</f>
        <v>0</v>
      </c>
      <c r="H145" s="40">
        <f>IFERROR(VLOOKUP(E145,'Detalle Región'!$A$5:$Y$350,13,0)+VLOOKUP(E145,'Detalle Región'!$A$5:$Y$350,15,0),0)</f>
        <v>0</v>
      </c>
      <c r="I145" s="40">
        <f>IFERROR(VLOOKUP(E145,'Detalle Región'!$A$5:$Y$350,17,0)+VLOOKUP(E145,'Detalle Región'!$A$5:$Y$350,19,0),0)</f>
        <v>0</v>
      </c>
      <c r="J145" s="41">
        <f>IFERROR(VLOOKUP(E145,'Detalle Región'!$A$5:$Y$350,21,0)+VLOOKUP(E145,'Detalle Región'!$A$5:$Y$350,23,0),0)</f>
        <v>0</v>
      </c>
      <c r="K145" s="42">
        <f t="shared" si="0"/>
        <v>0</v>
      </c>
    </row>
    <row r="146" spans="1:11" ht="15.75" customHeight="1">
      <c r="A146" s="7">
        <v>143</v>
      </c>
      <c r="B146" s="38" t="s">
        <v>301</v>
      </c>
      <c r="C146" s="9" t="s">
        <v>304</v>
      </c>
      <c r="D146" s="9" t="s">
        <v>305</v>
      </c>
      <c r="E146" s="39">
        <v>8202</v>
      </c>
      <c r="F146" s="40">
        <f>IFERROR(VLOOKUP(E146,'Detalle Región'!$A$5:$Y$350,5,0)+VLOOKUP(E146,'Detalle Región'!$A$5:$Y$350,7,0),0)</f>
        <v>8600000</v>
      </c>
      <c r="G146" s="40">
        <f>IFERROR(VLOOKUP(E146,'Detalle Región'!$A$5:$Y$350,9,0)+VLOOKUP(E146,'Detalle Región'!$A$5:$Y$350,11,0),0)</f>
        <v>0</v>
      </c>
      <c r="H146" s="40">
        <f>IFERROR(VLOOKUP(E146,'Detalle Región'!$A$5:$Y$350,13,0)+VLOOKUP(E146,'Detalle Región'!$A$5:$Y$350,15,0),0)</f>
        <v>0</v>
      </c>
      <c r="I146" s="40">
        <f>IFERROR(VLOOKUP(E146,'Detalle Región'!$A$5:$Y$350,17,0)+VLOOKUP(E146,'Detalle Región'!$A$5:$Y$350,19,0),0)</f>
        <v>0</v>
      </c>
      <c r="J146" s="41">
        <f>IFERROR(VLOOKUP(E146,'Detalle Región'!$A$5:$Y$350,21,0)+VLOOKUP(E146,'Detalle Región'!$A$5:$Y$350,23,0),0)</f>
        <v>0</v>
      </c>
      <c r="K146" s="42">
        <f t="shared" si="0"/>
        <v>8600000</v>
      </c>
    </row>
    <row r="147" spans="1:11" ht="15.75" customHeight="1">
      <c r="A147" s="7">
        <v>144</v>
      </c>
      <c r="B147" s="38" t="s">
        <v>301</v>
      </c>
      <c r="C147" s="9" t="s">
        <v>306</v>
      </c>
      <c r="D147" s="9" t="s">
        <v>307</v>
      </c>
      <c r="E147" s="39">
        <v>8203</v>
      </c>
      <c r="F147" s="40">
        <f>IFERROR(VLOOKUP(E147,'Detalle Región'!$A$5:$Y$350,5,0)+VLOOKUP(E147,'Detalle Región'!$A$5:$Y$350,7,0),0)</f>
        <v>0</v>
      </c>
      <c r="G147" s="40">
        <f>IFERROR(VLOOKUP(E147,'Detalle Región'!$A$5:$Y$350,9,0)+VLOOKUP(E147,'Detalle Región'!$A$5:$Y$350,11,0),0)</f>
        <v>0</v>
      </c>
      <c r="H147" s="40">
        <f>IFERROR(VLOOKUP(E147,'Detalle Región'!$A$5:$Y$350,13,0)+VLOOKUP(E147,'Detalle Región'!$A$5:$Y$350,15,0),0)</f>
        <v>0</v>
      </c>
      <c r="I147" s="40">
        <f>IFERROR(VLOOKUP(E147,'Detalle Región'!$A$5:$Y$350,17,0)+VLOOKUP(E147,'Detalle Región'!$A$5:$Y$350,19,0),0)</f>
        <v>0</v>
      </c>
      <c r="J147" s="41">
        <f>IFERROR(VLOOKUP(E147,'Detalle Región'!$A$5:$Y$350,21,0)+VLOOKUP(E147,'Detalle Región'!$A$5:$Y$350,23,0),0)</f>
        <v>0</v>
      </c>
      <c r="K147" s="42">
        <f t="shared" si="0"/>
        <v>0</v>
      </c>
    </row>
    <row r="148" spans="1:11" ht="15.75" customHeight="1">
      <c r="A148" s="7">
        <v>145</v>
      </c>
      <c r="B148" s="38" t="s">
        <v>301</v>
      </c>
      <c r="C148" s="9" t="s">
        <v>308</v>
      </c>
      <c r="D148" s="9" t="s">
        <v>309</v>
      </c>
      <c r="E148" s="39">
        <v>8204</v>
      </c>
      <c r="F148" s="40">
        <f>IFERROR(VLOOKUP(E148,'Detalle Región'!$A$5:$Y$350,5,0)+VLOOKUP(E148,'Detalle Región'!$A$5:$Y$350,7,0),0)</f>
        <v>0</v>
      </c>
      <c r="G148" s="40">
        <f>IFERROR(VLOOKUP(E148,'Detalle Región'!$A$5:$Y$350,9,0)+VLOOKUP(E148,'Detalle Región'!$A$5:$Y$350,11,0),0)</f>
        <v>0</v>
      </c>
      <c r="H148" s="40">
        <f>IFERROR(VLOOKUP(E148,'Detalle Región'!$A$5:$Y$350,13,0)+VLOOKUP(E148,'Detalle Región'!$A$5:$Y$350,15,0),0)</f>
        <v>0</v>
      </c>
      <c r="I148" s="40">
        <f>IFERROR(VLOOKUP(E148,'Detalle Región'!$A$5:$Y$350,17,0)+VLOOKUP(E148,'Detalle Región'!$A$5:$Y$350,19,0),0)</f>
        <v>0</v>
      </c>
      <c r="J148" s="41">
        <f>IFERROR(VLOOKUP(E148,'Detalle Región'!$A$5:$Y$350,21,0)+VLOOKUP(E148,'Detalle Región'!$A$5:$Y$350,23,0),0)</f>
        <v>0</v>
      </c>
      <c r="K148" s="42">
        <f t="shared" si="0"/>
        <v>0</v>
      </c>
    </row>
    <row r="149" spans="1:11" ht="15.75" customHeight="1">
      <c r="A149" s="7">
        <v>146</v>
      </c>
      <c r="B149" s="38" t="s">
        <v>301</v>
      </c>
      <c r="C149" s="9" t="s">
        <v>310</v>
      </c>
      <c r="D149" s="9" t="s">
        <v>311</v>
      </c>
      <c r="E149" s="39">
        <v>8205</v>
      </c>
      <c r="F149" s="40">
        <f>IFERROR(VLOOKUP(E149,'Detalle Región'!$A$5:$Y$350,5,0)+VLOOKUP(E149,'Detalle Región'!$A$5:$Y$350,7,0),0)</f>
        <v>17250000</v>
      </c>
      <c r="G149" s="40">
        <f>IFERROR(VLOOKUP(E149,'Detalle Región'!$A$5:$Y$350,9,0)+VLOOKUP(E149,'Detalle Región'!$A$5:$Y$350,11,0),0)</f>
        <v>0</v>
      </c>
      <c r="H149" s="40">
        <f>IFERROR(VLOOKUP(E149,'Detalle Región'!$A$5:$Y$350,13,0)+VLOOKUP(E149,'Detalle Región'!$A$5:$Y$350,15,0),0)</f>
        <v>0</v>
      </c>
      <c r="I149" s="40">
        <f>IFERROR(VLOOKUP(E149,'Detalle Región'!$A$5:$Y$350,17,0)+VLOOKUP(E149,'Detalle Región'!$A$5:$Y$350,19,0),0)</f>
        <v>0</v>
      </c>
      <c r="J149" s="41">
        <f>IFERROR(VLOOKUP(E149,'Detalle Región'!$A$5:$Y$350,21,0)+VLOOKUP(E149,'Detalle Región'!$A$5:$Y$350,23,0),0)</f>
        <v>0</v>
      </c>
      <c r="K149" s="42">
        <f t="shared" si="0"/>
        <v>17250000</v>
      </c>
    </row>
    <row r="150" spans="1:11" ht="15.75" customHeight="1">
      <c r="A150" s="7">
        <v>147</v>
      </c>
      <c r="B150" s="38" t="s">
        <v>301</v>
      </c>
      <c r="C150" s="9" t="s">
        <v>312</v>
      </c>
      <c r="D150" s="9" t="s">
        <v>313</v>
      </c>
      <c r="E150" s="39">
        <v>8206</v>
      </c>
      <c r="F150" s="40">
        <f>IFERROR(VLOOKUP(E150,'Detalle Región'!$A$5:$Y$350,5,0)+VLOOKUP(E150,'Detalle Región'!$A$5:$Y$350,7,0),0)</f>
        <v>0</v>
      </c>
      <c r="G150" s="40">
        <f>IFERROR(VLOOKUP(E150,'Detalle Región'!$A$5:$Y$350,9,0)+VLOOKUP(E150,'Detalle Región'!$A$5:$Y$350,11,0),0)</f>
        <v>0</v>
      </c>
      <c r="H150" s="40">
        <f>IFERROR(VLOOKUP(E150,'Detalle Región'!$A$5:$Y$350,13,0)+VLOOKUP(E150,'Detalle Región'!$A$5:$Y$350,15,0),0)</f>
        <v>0</v>
      </c>
      <c r="I150" s="40">
        <f>IFERROR(VLOOKUP(E150,'Detalle Región'!$A$5:$Y$350,17,0)+VLOOKUP(E150,'Detalle Región'!$A$5:$Y$350,19,0),0)</f>
        <v>0</v>
      </c>
      <c r="J150" s="41">
        <f>IFERROR(VLOOKUP(E150,'Detalle Región'!$A$5:$Y$350,21,0)+VLOOKUP(E150,'Detalle Región'!$A$5:$Y$350,23,0),0)</f>
        <v>0</v>
      </c>
      <c r="K150" s="42">
        <f t="shared" si="0"/>
        <v>0</v>
      </c>
    </row>
    <row r="151" spans="1:11" ht="15.75" customHeight="1">
      <c r="A151" s="7">
        <v>148</v>
      </c>
      <c r="B151" s="38" t="s">
        <v>301</v>
      </c>
      <c r="C151" s="9" t="s">
        <v>314</v>
      </c>
      <c r="D151" s="9" t="s">
        <v>315</v>
      </c>
      <c r="E151" s="39">
        <v>8207</v>
      </c>
      <c r="F151" s="40">
        <f>IFERROR(VLOOKUP(E151,'Detalle Región'!$A$5:$Y$350,5,0)+VLOOKUP(E151,'Detalle Región'!$A$5:$Y$350,7,0),0)</f>
        <v>0</v>
      </c>
      <c r="G151" s="40">
        <f>IFERROR(VLOOKUP(E151,'Detalle Región'!$A$5:$Y$350,9,0)+VLOOKUP(E151,'Detalle Región'!$A$5:$Y$350,11,0),0)</f>
        <v>0</v>
      </c>
      <c r="H151" s="40">
        <f>IFERROR(VLOOKUP(E151,'Detalle Región'!$A$5:$Y$350,13,0)+VLOOKUP(E151,'Detalle Región'!$A$5:$Y$350,15,0),0)</f>
        <v>0</v>
      </c>
      <c r="I151" s="40">
        <f>IFERROR(VLOOKUP(E151,'Detalle Región'!$A$5:$Y$350,17,0)+VLOOKUP(E151,'Detalle Región'!$A$5:$Y$350,19,0),0)</f>
        <v>0</v>
      </c>
      <c r="J151" s="41">
        <f>IFERROR(VLOOKUP(E151,'Detalle Región'!$A$5:$Y$350,21,0)+VLOOKUP(E151,'Detalle Región'!$A$5:$Y$350,23,0),0)</f>
        <v>0</v>
      </c>
      <c r="K151" s="42">
        <f t="shared" si="0"/>
        <v>0</v>
      </c>
    </row>
    <row r="152" spans="1:11" ht="15.75" customHeight="1">
      <c r="A152" s="7">
        <v>149</v>
      </c>
      <c r="B152" s="38" t="s">
        <v>301</v>
      </c>
      <c r="C152" s="9" t="s">
        <v>316</v>
      </c>
      <c r="D152" s="9" t="s">
        <v>317</v>
      </c>
      <c r="E152" s="39">
        <v>8208</v>
      </c>
      <c r="F152" s="40">
        <f>IFERROR(VLOOKUP(E152,'Detalle Región'!$A$5:$Y$350,5,0)+VLOOKUP(E152,'Detalle Región'!$A$5:$Y$350,7,0),0)</f>
        <v>0</v>
      </c>
      <c r="G152" s="40">
        <f>IFERROR(VLOOKUP(E152,'Detalle Región'!$A$5:$Y$350,9,0)+VLOOKUP(E152,'Detalle Región'!$A$5:$Y$350,11,0),0)</f>
        <v>0</v>
      </c>
      <c r="H152" s="40">
        <f>IFERROR(VLOOKUP(E152,'Detalle Región'!$A$5:$Y$350,13,0)+VLOOKUP(E152,'Detalle Región'!$A$5:$Y$350,15,0),0)</f>
        <v>0</v>
      </c>
      <c r="I152" s="40">
        <f>IFERROR(VLOOKUP(E152,'Detalle Región'!$A$5:$Y$350,17,0)+VLOOKUP(E152,'Detalle Región'!$A$5:$Y$350,19,0),0)</f>
        <v>0</v>
      </c>
      <c r="J152" s="41">
        <f>IFERROR(VLOOKUP(E152,'Detalle Región'!$A$5:$Y$350,21,0)+VLOOKUP(E152,'Detalle Región'!$A$5:$Y$350,23,0),0)</f>
        <v>0</v>
      </c>
      <c r="K152" s="42">
        <f t="shared" si="0"/>
        <v>0</v>
      </c>
    </row>
    <row r="153" spans="1:11" ht="15.75" customHeight="1">
      <c r="A153" s="7">
        <v>150</v>
      </c>
      <c r="B153" s="38" t="s">
        <v>301</v>
      </c>
      <c r="C153" s="9" t="s">
        <v>318</v>
      </c>
      <c r="D153" s="9" t="s">
        <v>319</v>
      </c>
      <c r="E153" s="39">
        <v>8209</v>
      </c>
      <c r="F153" s="40">
        <f>IFERROR(VLOOKUP(E153,'Detalle Región'!$A$5:$Y$350,5,0)+VLOOKUP(E153,'Detalle Región'!$A$5:$Y$350,7,0),0)</f>
        <v>0</v>
      </c>
      <c r="G153" s="40">
        <f>IFERROR(VLOOKUP(E153,'Detalle Región'!$A$5:$Y$350,9,0)+VLOOKUP(E153,'Detalle Región'!$A$5:$Y$350,11,0),0)</f>
        <v>0</v>
      </c>
      <c r="H153" s="40">
        <f>IFERROR(VLOOKUP(E153,'Detalle Región'!$A$5:$Y$350,13,0)+VLOOKUP(E153,'Detalle Región'!$A$5:$Y$350,15,0),0)</f>
        <v>0</v>
      </c>
      <c r="I153" s="40">
        <f>IFERROR(VLOOKUP(E153,'Detalle Región'!$A$5:$Y$350,17,0)+VLOOKUP(E153,'Detalle Región'!$A$5:$Y$350,19,0),0)</f>
        <v>0</v>
      </c>
      <c r="J153" s="41">
        <f>IFERROR(VLOOKUP(E153,'Detalle Región'!$A$5:$Y$350,21,0)+VLOOKUP(E153,'Detalle Región'!$A$5:$Y$350,23,0),0)</f>
        <v>0</v>
      </c>
      <c r="K153" s="42">
        <f t="shared" si="0"/>
        <v>0</v>
      </c>
    </row>
    <row r="154" spans="1:11" ht="15.75" customHeight="1">
      <c r="A154" s="7">
        <v>151</v>
      </c>
      <c r="B154" s="38" t="s">
        <v>301</v>
      </c>
      <c r="C154" s="9" t="s">
        <v>320</v>
      </c>
      <c r="D154" s="9" t="s">
        <v>321</v>
      </c>
      <c r="E154" s="39">
        <v>8210</v>
      </c>
      <c r="F154" s="40">
        <f>IFERROR(VLOOKUP(E154,'Detalle Región'!$A$5:$Y$350,5,0)+VLOOKUP(E154,'Detalle Región'!$A$5:$Y$350,7,0),0)</f>
        <v>0</v>
      </c>
      <c r="G154" s="40">
        <f>IFERROR(VLOOKUP(E154,'Detalle Región'!$A$5:$Y$350,9,0)+VLOOKUP(E154,'Detalle Región'!$A$5:$Y$350,11,0),0)</f>
        <v>0</v>
      </c>
      <c r="H154" s="40">
        <f>IFERROR(VLOOKUP(E154,'Detalle Región'!$A$5:$Y$350,13,0)+VLOOKUP(E154,'Detalle Región'!$A$5:$Y$350,15,0),0)</f>
        <v>0</v>
      </c>
      <c r="I154" s="40">
        <f>IFERROR(VLOOKUP(E154,'Detalle Región'!$A$5:$Y$350,17,0)+VLOOKUP(E154,'Detalle Región'!$A$5:$Y$350,19,0),0)</f>
        <v>0</v>
      </c>
      <c r="J154" s="41">
        <f>IFERROR(VLOOKUP(E154,'Detalle Región'!$A$5:$Y$350,21,0)+VLOOKUP(E154,'Detalle Región'!$A$5:$Y$350,23,0),0)</f>
        <v>0</v>
      </c>
      <c r="K154" s="42">
        <f t="shared" si="0"/>
        <v>0</v>
      </c>
    </row>
    <row r="155" spans="1:11" ht="15.75" customHeight="1">
      <c r="A155" s="7">
        <v>152</v>
      </c>
      <c r="B155" s="38" t="s">
        <v>301</v>
      </c>
      <c r="C155" s="9" t="s">
        <v>322</v>
      </c>
      <c r="D155" s="9" t="s">
        <v>323</v>
      </c>
      <c r="E155" s="39">
        <v>8211</v>
      </c>
      <c r="F155" s="40">
        <f>IFERROR(VLOOKUP(E155,'Detalle Región'!$A$5:$Y$350,5,0)+VLOOKUP(E155,'Detalle Región'!$A$5:$Y$350,7,0),0)</f>
        <v>12650000</v>
      </c>
      <c r="G155" s="40">
        <f>IFERROR(VLOOKUP(E155,'Detalle Región'!$A$5:$Y$350,9,0)+VLOOKUP(E155,'Detalle Región'!$A$5:$Y$350,11,0),0)</f>
        <v>0</v>
      </c>
      <c r="H155" s="40">
        <f>IFERROR(VLOOKUP(E155,'Detalle Región'!$A$5:$Y$350,13,0)+VLOOKUP(E155,'Detalle Región'!$A$5:$Y$350,15,0),0)</f>
        <v>0</v>
      </c>
      <c r="I155" s="40">
        <f>IFERROR(VLOOKUP(E155,'Detalle Región'!$A$5:$Y$350,17,0)+VLOOKUP(E155,'Detalle Región'!$A$5:$Y$350,19,0),0)</f>
        <v>0</v>
      </c>
      <c r="J155" s="41">
        <f>IFERROR(VLOOKUP(E155,'Detalle Región'!$A$5:$Y$350,21,0)+VLOOKUP(E155,'Detalle Región'!$A$5:$Y$350,23,0),0)</f>
        <v>0</v>
      </c>
      <c r="K155" s="42">
        <f t="shared" si="0"/>
        <v>12650000</v>
      </c>
    </row>
    <row r="156" spans="1:11" ht="15.75" customHeight="1">
      <c r="A156" s="7">
        <v>153</v>
      </c>
      <c r="B156" s="38" t="s">
        <v>301</v>
      </c>
      <c r="C156" s="9" t="s">
        <v>324</v>
      </c>
      <c r="D156" s="9" t="s">
        <v>325</v>
      </c>
      <c r="E156" s="39">
        <v>8212</v>
      </c>
      <c r="F156" s="40">
        <f>IFERROR(VLOOKUP(E156,'Detalle Región'!$A$5:$Y$350,5,0)+VLOOKUP(E156,'Detalle Región'!$A$5:$Y$350,7,0),0)</f>
        <v>0</v>
      </c>
      <c r="G156" s="40">
        <f>IFERROR(VLOOKUP(E156,'Detalle Región'!$A$5:$Y$350,9,0)+VLOOKUP(E156,'Detalle Región'!$A$5:$Y$350,11,0),0)</f>
        <v>0</v>
      </c>
      <c r="H156" s="40">
        <f>IFERROR(VLOOKUP(E156,'Detalle Región'!$A$5:$Y$350,13,0)+VLOOKUP(E156,'Detalle Región'!$A$5:$Y$350,15,0),0)</f>
        <v>0</v>
      </c>
      <c r="I156" s="40">
        <f>IFERROR(VLOOKUP(E156,'Detalle Región'!$A$5:$Y$350,17,0)+VLOOKUP(E156,'Detalle Región'!$A$5:$Y$350,19,0),0)</f>
        <v>0</v>
      </c>
      <c r="J156" s="41">
        <f>IFERROR(VLOOKUP(E156,'Detalle Región'!$A$5:$Y$350,21,0)+VLOOKUP(E156,'Detalle Región'!$A$5:$Y$350,23,0),0)</f>
        <v>0</v>
      </c>
      <c r="K156" s="42">
        <f t="shared" si="0"/>
        <v>0</v>
      </c>
    </row>
    <row r="157" spans="1:11" ht="15.75" customHeight="1">
      <c r="A157" s="7">
        <v>154</v>
      </c>
      <c r="B157" s="38" t="s">
        <v>301</v>
      </c>
      <c r="C157" s="9" t="s">
        <v>326</v>
      </c>
      <c r="D157" s="9" t="s">
        <v>327</v>
      </c>
      <c r="E157" s="39">
        <v>8301</v>
      </c>
      <c r="F157" s="40">
        <f>IFERROR(VLOOKUP(E157,'Detalle Región'!$A$5:$Y$350,5,0)+VLOOKUP(E157,'Detalle Región'!$A$5:$Y$350,7,0),0)</f>
        <v>0</v>
      </c>
      <c r="G157" s="40">
        <f>IFERROR(VLOOKUP(E157,'Detalle Región'!$A$5:$Y$350,9,0)+VLOOKUP(E157,'Detalle Región'!$A$5:$Y$350,11,0),0)</f>
        <v>0</v>
      </c>
      <c r="H157" s="40">
        <f>IFERROR(VLOOKUP(E157,'Detalle Región'!$A$5:$Y$350,13,0)+VLOOKUP(E157,'Detalle Región'!$A$5:$Y$350,15,0),0)</f>
        <v>0</v>
      </c>
      <c r="I157" s="40">
        <f>IFERROR(VLOOKUP(E157,'Detalle Región'!$A$5:$Y$350,17,0)+VLOOKUP(E157,'Detalle Región'!$A$5:$Y$350,19,0),0)</f>
        <v>0</v>
      </c>
      <c r="J157" s="41">
        <f>IFERROR(VLOOKUP(E157,'Detalle Región'!$A$5:$Y$350,21,0)+VLOOKUP(E157,'Detalle Región'!$A$5:$Y$350,23,0),0)</f>
        <v>0</v>
      </c>
      <c r="K157" s="42">
        <f t="shared" si="0"/>
        <v>0</v>
      </c>
    </row>
    <row r="158" spans="1:11" ht="15.75" customHeight="1">
      <c r="A158" s="7">
        <v>155</v>
      </c>
      <c r="B158" s="38" t="s">
        <v>301</v>
      </c>
      <c r="C158" s="9" t="s">
        <v>328</v>
      </c>
      <c r="D158" s="9" t="s">
        <v>329</v>
      </c>
      <c r="E158" s="39">
        <v>8302</v>
      </c>
      <c r="F158" s="40">
        <f>IFERROR(VLOOKUP(E158,'Detalle Región'!$A$5:$Y$350,5,0)+VLOOKUP(E158,'Detalle Región'!$A$5:$Y$350,7,0),0)</f>
        <v>8300000</v>
      </c>
      <c r="G158" s="40">
        <f>IFERROR(VLOOKUP(E158,'Detalle Región'!$A$5:$Y$350,9,0)+VLOOKUP(E158,'Detalle Región'!$A$5:$Y$350,11,0),0)</f>
        <v>0</v>
      </c>
      <c r="H158" s="40">
        <f>IFERROR(VLOOKUP(E158,'Detalle Región'!$A$5:$Y$350,13,0)+VLOOKUP(E158,'Detalle Región'!$A$5:$Y$350,15,0),0)</f>
        <v>50000</v>
      </c>
      <c r="I158" s="40">
        <f>IFERROR(VLOOKUP(E158,'Detalle Región'!$A$5:$Y$350,17,0)+VLOOKUP(E158,'Detalle Región'!$A$5:$Y$350,19,0),0)</f>
        <v>0</v>
      </c>
      <c r="J158" s="41">
        <f>IFERROR(VLOOKUP(E158,'Detalle Región'!$A$5:$Y$350,21,0)+VLOOKUP(E158,'Detalle Región'!$A$5:$Y$350,23,0),0)</f>
        <v>0</v>
      </c>
      <c r="K158" s="42">
        <f t="shared" si="0"/>
        <v>8350000</v>
      </c>
    </row>
    <row r="159" spans="1:11" ht="15.75" customHeight="1">
      <c r="A159" s="7">
        <v>156</v>
      </c>
      <c r="B159" s="38" t="s">
        <v>301</v>
      </c>
      <c r="C159" s="9" t="s">
        <v>330</v>
      </c>
      <c r="D159" s="9" t="s">
        <v>331</v>
      </c>
      <c r="E159" s="39">
        <v>8303</v>
      </c>
      <c r="F159" s="40">
        <f>IFERROR(VLOOKUP(E159,'Detalle Región'!$A$5:$Y$350,5,0)+VLOOKUP(E159,'Detalle Región'!$A$5:$Y$350,7,0),0)</f>
        <v>0</v>
      </c>
      <c r="G159" s="40">
        <f>IFERROR(VLOOKUP(E159,'Detalle Región'!$A$5:$Y$350,9,0)+VLOOKUP(E159,'Detalle Región'!$A$5:$Y$350,11,0),0)</f>
        <v>0</v>
      </c>
      <c r="H159" s="40">
        <f>IFERROR(VLOOKUP(E159,'Detalle Región'!$A$5:$Y$350,13,0)+VLOOKUP(E159,'Detalle Región'!$A$5:$Y$350,15,0),0)</f>
        <v>0</v>
      </c>
      <c r="I159" s="40">
        <f>IFERROR(VLOOKUP(E159,'Detalle Región'!$A$5:$Y$350,17,0)+VLOOKUP(E159,'Detalle Región'!$A$5:$Y$350,19,0),0)</f>
        <v>0</v>
      </c>
      <c r="J159" s="41">
        <f>IFERROR(VLOOKUP(E159,'Detalle Región'!$A$5:$Y$350,21,0)+VLOOKUP(E159,'Detalle Región'!$A$5:$Y$350,23,0),0)</f>
        <v>0</v>
      </c>
      <c r="K159" s="42">
        <f t="shared" si="0"/>
        <v>0</v>
      </c>
    </row>
    <row r="160" spans="1:11" ht="15.75" customHeight="1">
      <c r="A160" s="7">
        <v>157</v>
      </c>
      <c r="B160" s="38" t="s">
        <v>301</v>
      </c>
      <c r="C160" s="9" t="s">
        <v>332</v>
      </c>
      <c r="D160" s="9" t="s">
        <v>333</v>
      </c>
      <c r="E160" s="39">
        <v>8304</v>
      </c>
      <c r="F160" s="40">
        <f>IFERROR(VLOOKUP(E160,'Detalle Región'!$A$5:$Y$350,5,0)+VLOOKUP(E160,'Detalle Región'!$A$5:$Y$350,7,0),0)</f>
        <v>6450000</v>
      </c>
      <c r="G160" s="40">
        <f>IFERROR(VLOOKUP(E160,'Detalle Región'!$A$5:$Y$350,9,0)+VLOOKUP(E160,'Detalle Región'!$A$5:$Y$350,11,0),0)</f>
        <v>0</v>
      </c>
      <c r="H160" s="40">
        <f>IFERROR(VLOOKUP(E160,'Detalle Región'!$A$5:$Y$350,13,0)+VLOOKUP(E160,'Detalle Región'!$A$5:$Y$350,15,0),0)</f>
        <v>0</v>
      </c>
      <c r="I160" s="40">
        <f>IFERROR(VLOOKUP(E160,'Detalle Región'!$A$5:$Y$350,17,0)+VLOOKUP(E160,'Detalle Región'!$A$5:$Y$350,19,0),0)</f>
        <v>0</v>
      </c>
      <c r="J160" s="41">
        <f>IFERROR(VLOOKUP(E160,'Detalle Región'!$A$5:$Y$350,21,0)+VLOOKUP(E160,'Detalle Región'!$A$5:$Y$350,23,0),0)</f>
        <v>0</v>
      </c>
      <c r="K160" s="42">
        <f t="shared" si="0"/>
        <v>6450000</v>
      </c>
    </row>
    <row r="161" spans="1:11" ht="15.75" customHeight="1">
      <c r="A161" s="7">
        <v>158</v>
      </c>
      <c r="B161" s="38" t="s">
        <v>301</v>
      </c>
      <c r="C161" s="9" t="s">
        <v>334</v>
      </c>
      <c r="D161" s="9" t="s">
        <v>335</v>
      </c>
      <c r="E161" s="39">
        <v>8305</v>
      </c>
      <c r="F161" s="40">
        <f>IFERROR(VLOOKUP(E161,'Detalle Región'!$A$5:$Y$350,5,0)+VLOOKUP(E161,'Detalle Región'!$A$5:$Y$350,7,0),0)</f>
        <v>0</v>
      </c>
      <c r="G161" s="40">
        <f>IFERROR(VLOOKUP(E161,'Detalle Región'!$A$5:$Y$350,9,0)+VLOOKUP(E161,'Detalle Región'!$A$5:$Y$350,11,0),0)</f>
        <v>0</v>
      </c>
      <c r="H161" s="40">
        <f>IFERROR(VLOOKUP(E161,'Detalle Región'!$A$5:$Y$350,13,0)+VLOOKUP(E161,'Detalle Región'!$A$5:$Y$350,15,0),0)</f>
        <v>0</v>
      </c>
      <c r="I161" s="40">
        <f>IFERROR(VLOOKUP(E161,'Detalle Región'!$A$5:$Y$350,17,0)+VLOOKUP(E161,'Detalle Región'!$A$5:$Y$350,19,0),0)</f>
        <v>0</v>
      </c>
      <c r="J161" s="41">
        <f>IFERROR(VLOOKUP(E161,'Detalle Región'!$A$5:$Y$350,21,0)+VLOOKUP(E161,'Detalle Región'!$A$5:$Y$350,23,0),0)</f>
        <v>2300000</v>
      </c>
      <c r="K161" s="42">
        <f t="shared" si="0"/>
        <v>2300000</v>
      </c>
    </row>
    <row r="162" spans="1:11" ht="15.75" customHeight="1">
      <c r="A162" s="7">
        <v>159</v>
      </c>
      <c r="B162" s="38" t="s">
        <v>301</v>
      </c>
      <c r="C162" s="9" t="s">
        <v>336</v>
      </c>
      <c r="D162" s="9" t="s">
        <v>337</v>
      </c>
      <c r="E162" s="39">
        <v>8306</v>
      </c>
      <c r="F162" s="40">
        <f>IFERROR(VLOOKUP(E162,'Detalle Región'!$A$5:$Y$350,5,0)+VLOOKUP(E162,'Detalle Región'!$A$5:$Y$350,7,0),0)</f>
        <v>4900000</v>
      </c>
      <c r="G162" s="40">
        <f>IFERROR(VLOOKUP(E162,'Detalle Región'!$A$5:$Y$350,9,0)+VLOOKUP(E162,'Detalle Región'!$A$5:$Y$350,11,0),0)</f>
        <v>0</v>
      </c>
      <c r="H162" s="40">
        <f>IFERROR(VLOOKUP(E162,'Detalle Región'!$A$5:$Y$350,13,0)+VLOOKUP(E162,'Detalle Región'!$A$5:$Y$350,15,0),0)</f>
        <v>0</v>
      </c>
      <c r="I162" s="40">
        <f>IFERROR(VLOOKUP(E162,'Detalle Región'!$A$5:$Y$350,17,0)+VLOOKUP(E162,'Detalle Región'!$A$5:$Y$350,19,0),0)</f>
        <v>0</v>
      </c>
      <c r="J162" s="41">
        <f>IFERROR(VLOOKUP(E162,'Detalle Región'!$A$5:$Y$350,21,0)+VLOOKUP(E162,'Detalle Región'!$A$5:$Y$350,23,0),0)</f>
        <v>0</v>
      </c>
      <c r="K162" s="42">
        <f t="shared" si="0"/>
        <v>4900000</v>
      </c>
    </row>
    <row r="163" spans="1:11" ht="15.75" customHeight="1">
      <c r="A163" s="7">
        <v>160</v>
      </c>
      <c r="B163" s="38" t="s">
        <v>301</v>
      </c>
      <c r="C163" s="9" t="s">
        <v>338</v>
      </c>
      <c r="D163" s="9" t="s">
        <v>339</v>
      </c>
      <c r="E163" s="39">
        <v>8307</v>
      </c>
      <c r="F163" s="40">
        <f>IFERROR(VLOOKUP(E163,'Detalle Región'!$A$5:$Y$350,5,0)+VLOOKUP(E163,'Detalle Región'!$A$5:$Y$350,7,0),0)</f>
        <v>0</v>
      </c>
      <c r="G163" s="40">
        <f>IFERROR(VLOOKUP(E163,'Detalle Región'!$A$5:$Y$350,9,0)+VLOOKUP(E163,'Detalle Región'!$A$5:$Y$350,11,0),0)</f>
        <v>0</v>
      </c>
      <c r="H163" s="40">
        <f>IFERROR(VLOOKUP(E163,'Detalle Región'!$A$5:$Y$350,13,0)+VLOOKUP(E163,'Detalle Región'!$A$5:$Y$350,15,0),0)</f>
        <v>0</v>
      </c>
      <c r="I163" s="40">
        <f>IFERROR(VLOOKUP(E163,'Detalle Región'!$A$5:$Y$350,17,0)+VLOOKUP(E163,'Detalle Región'!$A$5:$Y$350,19,0),0)</f>
        <v>0</v>
      </c>
      <c r="J163" s="41">
        <f>IFERROR(VLOOKUP(E163,'Detalle Región'!$A$5:$Y$350,21,0)+VLOOKUP(E163,'Detalle Región'!$A$5:$Y$350,23,0),0)</f>
        <v>0</v>
      </c>
      <c r="K163" s="42">
        <f t="shared" si="0"/>
        <v>0</v>
      </c>
    </row>
    <row r="164" spans="1:11" ht="15.75" customHeight="1">
      <c r="A164" s="7">
        <v>161</v>
      </c>
      <c r="B164" s="38" t="s">
        <v>301</v>
      </c>
      <c r="C164" s="9" t="s">
        <v>340</v>
      </c>
      <c r="D164" s="9" t="s">
        <v>341</v>
      </c>
      <c r="E164" s="39">
        <v>8401</v>
      </c>
      <c r="F164" s="40">
        <f>IFERROR(VLOOKUP(E164,'Detalle Región'!$A$5:$Y$350,5,0)+VLOOKUP(E164,'Detalle Región'!$A$5:$Y$350,7,0),0)</f>
        <v>0</v>
      </c>
      <c r="G164" s="40">
        <f>IFERROR(VLOOKUP(E164,'Detalle Región'!$A$5:$Y$350,9,0)+VLOOKUP(E164,'Detalle Región'!$A$5:$Y$350,11,0),0)</f>
        <v>0</v>
      </c>
      <c r="H164" s="40">
        <f>IFERROR(VLOOKUP(E164,'Detalle Región'!$A$5:$Y$350,13,0)+VLOOKUP(E164,'Detalle Región'!$A$5:$Y$350,15,0),0)</f>
        <v>0</v>
      </c>
      <c r="I164" s="40">
        <f>IFERROR(VLOOKUP(E164,'Detalle Región'!$A$5:$Y$350,17,0)+VLOOKUP(E164,'Detalle Región'!$A$5:$Y$350,19,0),0)</f>
        <v>0</v>
      </c>
      <c r="J164" s="41">
        <f>IFERROR(VLOOKUP(E164,'Detalle Región'!$A$5:$Y$350,21,0)+VLOOKUP(E164,'Detalle Región'!$A$5:$Y$350,23,0),0)</f>
        <v>0</v>
      </c>
      <c r="K164" s="42">
        <f t="shared" si="0"/>
        <v>0</v>
      </c>
    </row>
    <row r="165" spans="1:11" ht="15.75" customHeight="1">
      <c r="A165" s="7">
        <v>162</v>
      </c>
      <c r="B165" s="38" t="s">
        <v>301</v>
      </c>
      <c r="C165" s="9" t="s">
        <v>342</v>
      </c>
      <c r="D165" s="9" t="s">
        <v>343</v>
      </c>
      <c r="E165" s="39">
        <v>8402</v>
      </c>
      <c r="F165" s="40">
        <f>IFERROR(VLOOKUP(E165,'Detalle Región'!$A$5:$Y$350,5,0)+VLOOKUP(E165,'Detalle Región'!$A$5:$Y$350,7,0),0)</f>
        <v>5550000</v>
      </c>
      <c r="G165" s="40">
        <f>IFERROR(VLOOKUP(E165,'Detalle Región'!$A$5:$Y$350,9,0)+VLOOKUP(E165,'Detalle Región'!$A$5:$Y$350,11,0),0)</f>
        <v>0</v>
      </c>
      <c r="H165" s="40">
        <f>IFERROR(VLOOKUP(E165,'Detalle Región'!$A$5:$Y$350,13,0)+VLOOKUP(E165,'Detalle Región'!$A$5:$Y$350,15,0),0)</f>
        <v>0</v>
      </c>
      <c r="I165" s="40">
        <f>IFERROR(VLOOKUP(E165,'Detalle Región'!$A$5:$Y$350,17,0)+VLOOKUP(E165,'Detalle Región'!$A$5:$Y$350,19,0),0)</f>
        <v>0</v>
      </c>
      <c r="J165" s="41">
        <f>IFERROR(VLOOKUP(E165,'Detalle Región'!$A$5:$Y$350,21,0)+VLOOKUP(E165,'Detalle Región'!$A$5:$Y$350,23,0),0)</f>
        <v>0</v>
      </c>
      <c r="K165" s="42">
        <f t="shared" si="0"/>
        <v>5550000</v>
      </c>
    </row>
    <row r="166" spans="1:11" ht="15.75" customHeight="1">
      <c r="A166" s="7">
        <v>163</v>
      </c>
      <c r="B166" s="38" t="s">
        <v>301</v>
      </c>
      <c r="C166" s="9" t="s">
        <v>344</v>
      </c>
      <c r="D166" s="9" t="s">
        <v>345</v>
      </c>
      <c r="E166" s="39">
        <v>8403</v>
      </c>
      <c r="F166" s="40">
        <f>IFERROR(VLOOKUP(E166,'Detalle Región'!$A$5:$Y$350,5,0)+VLOOKUP(E166,'Detalle Región'!$A$5:$Y$350,7,0),0)</f>
        <v>4950000</v>
      </c>
      <c r="G166" s="40">
        <f>IFERROR(VLOOKUP(E166,'Detalle Región'!$A$5:$Y$350,9,0)+VLOOKUP(E166,'Detalle Región'!$A$5:$Y$350,11,0),0)</f>
        <v>0</v>
      </c>
      <c r="H166" s="40">
        <f>IFERROR(VLOOKUP(E166,'Detalle Región'!$A$5:$Y$350,13,0)+VLOOKUP(E166,'Detalle Región'!$A$5:$Y$350,15,0),0)</f>
        <v>0</v>
      </c>
      <c r="I166" s="40">
        <f>IFERROR(VLOOKUP(E166,'Detalle Región'!$A$5:$Y$350,17,0)+VLOOKUP(E166,'Detalle Región'!$A$5:$Y$350,19,0),0)</f>
        <v>0</v>
      </c>
      <c r="J166" s="41">
        <f>IFERROR(VLOOKUP(E166,'Detalle Región'!$A$5:$Y$350,21,0)+VLOOKUP(E166,'Detalle Región'!$A$5:$Y$350,23,0),0)</f>
        <v>0</v>
      </c>
      <c r="K166" s="42">
        <f t="shared" si="0"/>
        <v>4950000</v>
      </c>
    </row>
    <row r="167" spans="1:11" ht="15.75" customHeight="1">
      <c r="A167" s="7">
        <v>164</v>
      </c>
      <c r="B167" s="38" t="s">
        <v>301</v>
      </c>
      <c r="C167" s="9" t="s">
        <v>346</v>
      </c>
      <c r="D167" s="9" t="s">
        <v>347</v>
      </c>
      <c r="E167" s="39">
        <v>8404</v>
      </c>
      <c r="F167" s="40">
        <f>IFERROR(VLOOKUP(E167,'Detalle Región'!$A$5:$Y$350,5,0)+VLOOKUP(E167,'Detalle Región'!$A$5:$Y$350,7,0),0)</f>
        <v>0</v>
      </c>
      <c r="G167" s="40">
        <f>IFERROR(VLOOKUP(E167,'Detalle Región'!$A$5:$Y$350,9,0)+VLOOKUP(E167,'Detalle Región'!$A$5:$Y$350,11,0),0)</f>
        <v>0</v>
      </c>
      <c r="H167" s="40">
        <f>IFERROR(VLOOKUP(E167,'Detalle Región'!$A$5:$Y$350,13,0)+VLOOKUP(E167,'Detalle Región'!$A$5:$Y$350,15,0),0)</f>
        <v>0</v>
      </c>
      <c r="I167" s="40">
        <f>IFERROR(VLOOKUP(E167,'Detalle Región'!$A$5:$Y$350,17,0)+VLOOKUP(E167,'Detalle Región'!$A$5:$Y$350,19,0),0)</f>
        <v>0</v>
      </c>
      <c r="J167" s="41">
        <f>IFERROR(VLOOKUP(E167,'Detalle Región'!$A$5:$Y$350,21,0)+VLOOKUP(E167,'Detalle Región'!$A$5:$Y$350,23,0),0)</f>
        <v>0</v>
      </c>
      <c r="K167" s="42">
        <f t="shared" si="0"/>
        <v>0</v>
      </c>
    </row>
    <row r="168" spans="1:11" ht="15.75" customHeight="1">
      <c r="A168" s="7">
        <v>165</v>
      </c>
      <c r="B168" s="38" t="s">
        <v>301</v>
      </c>
      <c r="C168" s="9" t="s">
        <v>348</v>
      </c>
      <c r="D168" s="9" t="s">
        <v>349</v>
      </c>
      <c r="E168" s="39">
        <v>8405</v>
      </c>
      <c r="F168" s="40">
        <f>IFERROR(VLOOKUP(E168,'Detalle Región'!$A$5:$Y$350,5,0)+VLOOKUP(E168,'Detalle Región'!$A$5:$Y$350,7,0),0)</f>
        <v>0</v>
      </c>
      <c r="G168" s="40">
        <f>IFERROR(VLOOKUP(E168,'Detalle Región'!$A$5:$Y$350,9,0)+VLOOKUP(E168,'Detalle Región'!$A$5:$Y$350,11,0),0)</f>
        <v>0</v>
      </c>
      <c r="H168" s="40">
        <f>IFERROR(VLOOKUP(E168,'Detalle Región'!$A$5:$Y$350,13,0)+VLOOKUP(E168,'Detalle Región'!$A$5:$Y$350,15,0),0)</f>
        <v>3000000</v>
      </c>
      <c r="I168" s="40">
        <f>IFERROR(VLOOKUP(E168,'Detalle Región'!$A$5:$Y$350,17,0)+VLOOKUP(E168,'Detalle Región'!$A$5:$Y$350,19,0),0)</f>
        <v>0</v>
      </c>
      <c r="J168" s="41">
        <f>IFERROR(VLOOKUP(E168,'Detalle Región'!$A$5:$Y$350,21,0)+VLOOKUP(E168,'Detalle Región'!$A$5:$Y$350,23,0),0)</f>
        <v>0</v>
      </c>
      <c r="K168" s="42">
        <f t="shared" si="0"/>
        <v>3000000</v>
      </c>
    </row>
    <row r="169" spans="1:11" ht="15.75" customHeight="1">
      <c r="A169" s="7">
        <v>166</v>
      </c>
      <c r="B169" s="38" t="s">
        <v>301</v>
      </c>
      <c r="C169" s="9" t="s">
        <v>350</v>
      </c>
      <c r="D169" s="9" t="s">
        <v>351</v>
      </c>
      <c r="E169" s="39">
        <v>8406</v>
      </c>
      <c r="F169" s="40">
        <f>IFERROR(VLOOKUP(E169,'Detalle Región'!$A$5:$Y$350,5,0)+VLOOKUP(E169,'Detalle Región'!$A$5:$Y$350,7,0),0)</f>
        <v>0</v>
      </c>
      <c r="G169" s="40">
        <f>IFERROR(VLOOKUP(E169,'Detalle Región'!$A$5:$Y$350,9,0)+VLOOKUP(E169,'Detalle Región'!$A$5:$Y$350,11,0),0)</f>
        <v>0</v>
      </c>
      <c r="H169" s="40">
        <f>IFERROR(VLOOKUP(E169,'Detalle Región'!$A$5:$Y$350,13,0)+VLOOKUP(E169,'Detalle Región'!$A$5:$Y$350,15,0),0)</f>
        <v>0</v>
      </c>
      <c r="I169" s="40">
        <f>IFERROR(VLOOKUP(E169,'Detalle Región'!$A$5:$Y$350,17,0)+VLOOKUP(E169,'Detalle Región'!$A$5:$Y$350,19,0),0)</f>
        <v>0</v>
      </c>
      <c r="J169" s="41">
        <f>IFERROR(VLOOKUP(E169,'Detalle Región'!$A$5:$Y$350,21,0)+VLOOKUP(E169,'Detalle Región'!$A$5:$Y$350,23,0),0)</f>
        <v>0</v>
      </c>
      <c r="K169" s="42">
        <f t="shared" si="0"/>
        <v>0</v>
      </c>
    </row>
    <row r="170" spans="1:11" ht="15.75" customHeight="1">
      <c r="A170" s="7">
        <v>167</v>
      </c>
      <c r="B170" s="38" t="s">
        <v>301</v>
      </c>
      <c r="C170" s="9" t="s">
        <v>352</v>
      </c>
      <c r="D170" s="9" t="s">
        <v>353</v>
      </c>
      <c r="E170" s="39">
        <v>8407</v>
      </c>
      <c r="F170" s="40">
        <f>IFERROR(VLOOKUP(E170,'Detalle Región'!$A$5:$Y$350,5,0)+VLOOKUP(E170,'Detalle Región'!$A$5:$Y$350,7,0),0)</f>
        <v>0</v>
      </c>
      <c r="G170" s="40">
        <f>IFERROR(VLOOKUP(E170,'Detalle Región'!$A$5:$Y$350,9,0)+VLOOKUP(E170,'Detalle Región'!$A$5:$Y$350,11,0),0)</f>
        <v>0</v>
      </c>
      <c r="H170" s="40">
        <f>IFERROR(VLOOKUP(E170,'Detalle Región'!$A$5:$Y$350,13,0)+VLOOKUP(E170,'Detalle Región'!$A$5:$Y$350,15,0),0)</f>
        <v>0</v>
      </c>
      <c r="I170" s="40">
        <f>IFERROR(VLOOKUP(E170,'Detalle Región'!$A$5:$Y$350,17,0)+VLOOKUP(E170,'Detalle Región'!$A$5:$Y$350,19,0),0)</f>
        <v>0</v>
      </c>
      <c r="J170" s="41">
        <f>IFERROR(VLOOKUP(E170,'Detalle Región'!$A$5:$Y$350,21,0)+VLOOKUP(E170,'Detalle Región'!$A$5:$Y$350,23,0),0)</f>
        <v>0</v>
      </c>
      <c r="K170" s="42">
        <f t="shared" si="0"/>
        <v>0</v>
      </c>
    </row>
    <row r="171" spans="1:11" ht="15.75" customHeight="1">
      <c r="A171" s="7">
        <v>168</v>
      </c>
      <c r="B171" s="38" t="s">
        <v>301</v>
      </c>
      <c r="C171" s="9" t="s">
        <v>354</v>
      </c>
      <c r="D171" s="9" t="s">
        <v>355</v>
      </c>
      <c r="E171" s="39">
        <v>8408</v>
      </c>
      <c r="F171" s="40">
        <f>IFERROR(VLOOKUP(E171,'Detalle Región'!$A$5:$Y$350,5,0)+VLOOKUP(E171,'Detalle Región'!$A$5:$Y$350,7,0),0)</f>
        <v>0</v>
      </c>
      <c r="G171" s="40">
        <f>IFERROR(VLOOKUP(E171,'Detalle Región'!$A$5:$Y$350,9,0)+VLOOKUP(E171,'Detalle Región'!$A$5:$Y$350,11,0),0)</f>
        <v>0</v>
      </c>
      <c r="H171" s="40">
        <f>IFERROR(VLOOKUP(E171,'Detalle Región'!$A$5:$Y$350,13,0)+VLOOKUP(E171,'Detalle Región'!$A$5:$Y$350,15,0),0)</f>
        <v>0</v>
      </c>
      <c r="I171" s="40">
        <f>IFERROR(VLOOKUP(E171,'Detalle Región'!$A$5:$Y$350,17,0)+VLOOKUP(E171,'Detalle Región'!$A$5:$Y$350,19,0),0)</f>
        <v>0</v>
      </c>
      <c r="J171" s="41">
        <f>IFERROR(VLOOKUP(E171,'Detalle Región'!$A$5:$Y$350,21,0)+VLOOKUP(E171,'Detalle Región'!$A$5:$Y$350,23,0),0)</f>
        <v>0</v>
      </c>
      <c r="K171" s="42">
        <f t="shared" si="0"/>
        <v>0</v>
      </c>
    </row>
    <row r="172" spans="1:11" ht="15.75" customHeight="1">
      <c r="A172" s="7">
        <v>169</v>
      </c>
      <c r="B172" s="38" t="s">
        <v>301</v>
      </c>
      <c r="C172" s="9" t="s">
        <v>356</v>
      </c>
      <c r="D172" s="9" t="s">
        <v>357</v>
      </c>
      <c r="E172" s="39">
        <v>8409</v>
      </c>
      <c r="F172" s="40">
        <f>IFERROR(VLOOKUP(E172,'Detalle Región'!$A$5:$Y$350,5,0)+VLOOKUP(E172,'Detalle Región'!$A$5:$Y$350,7,0),0)</f>
        <v>0</v>
      </c>
      <c r="G172" s="40">
        <f>IFERROR(VLOOKUP(E172,'Detalle Región'!$A$5:$Y$350,9,0)+VLOOKUP(E172,'Detalle Región'!$A$5:$Y$350,11,0),0)</f>
        <v>0</v>
      </c>
      <c r="H172" s="40">
        <f>IFERROR(VLOOKUP(E172,'Detalle Región'!$A$5:$Y$350,13,0)+VLOOKUP(E172,'Detalle Región'!$A$5:$Y$350,15,0),0)</f>
        <v>0</v>
      </c>
      <c r="I172" s="40">
        <f>IFERROR(VLOOKUP(E172,'Detalle Región'!$A$5:$Y$350,17,0)+VLOOKUP(E172,'Detalle Región'!$A$5:$Y$350,19,0),0)</f>
        <v>0</v>
      </c>
      <c r="J172" s="41">
        <f>IFERROR(VLOOKUP(E172,'Detalle Región'!$A$5:$Y$350,21,0)+VLOOKUP(E172,'Detalle Región'!$A$5:$Y$350,23,0),0)</f>
        <v>0</v>
      </c>
      <c r="K172" s="42">
        <f t="shared" si="0"/>
        <v>0</v>
      </c>
    </row>
    <row r="173" spans="1:11" ht="15.75" customHeight="1">
      <c r="A173" s="7">
        <v>170</v>
      </c>
      <c r="B173" s="38" t="s">
        <v>301</v>
      </c>
      <c r="C173" s="9" t="s">
        <v>358</v>
      </c>
      <c r="D173" s="9" t="s">
        <v>359</v>
      </c>
      <c r="E173" s="39">
        <v>8410</v>
      </c>
      <c r="F173" s="40">
        <f>IFERROR(VLOOKUP(E173,'Detalle Región'!$A$5:$Y$350,5,0)+VLOOKUP(E173,'Detalle Región'!$A$5:$Y$350,7,0),0)</f>
        <v>0</v>
      </c>
      <c r="G173" s="40">
        <f>IFERROR(VLOOKUP(E173,'Detalle Región'!$A$5:$Y$350,9,0)+VLOOKUP(E173,'Detalle Región'!$A$5:$Y$350,11,0),0)</f>
        <v>0</v>
      </c>
      <c r="H173" s="40">
        <f>IFERROR(VLOOKUP(E173,'Detalle Región'!$A$5:$Y$350,13,0)+VLOOKUP(E173,'Detalle Región'!$A$5:$Y$350,15,0),0)</f>
        <v>0</v>
      </c>
      <c r="I173" s="40">
        <f>IFERROR(VLOOKUP(E173,'Detalle Región'!$A$5:$Y$350,17,0)+VLOOKUP(E173,'Detalle Región'!$A$5:$Y$350,19,0),0)</f>
        <v>0</v>
      </c>
      <c r="J173" s="41">
        <f>IFERROR(VLOOKUP(E173,'Detalle Región'!$A$5:$Y$350,21,0)+VLOOKUP(E173,'Detalle Región'!$A$5:$Y$350,23,0),0)</f>
        <v>0</v>
      </c>
      <c r="K173" s="42">
        <f t="shared" si="0"/>
        <v>0</v>
      </c>
    </row>
    <row r="174" spans="1:11" ht="15.75" customHeight="1">
      <c r="A174" s="7">
        <v>171</v>
      </c>
      <c r="B174" s="38" t="s">
        <v>301</v>
      </c>
      <c r="C174" s="9" t="s">
        <v>360</v>
      </c>
      <c r="D174" s="9" t="s">
        <v>361</v>
      </c>
      <c r="E174" s="39">
        <v>8411</v>
      </c>
      <c r="F174" s="40">
        <f>IFERROR(VLOOKUP(E174,'Detalle Región'!$A$5:$Y$350,5,0)+VLOOKUP(E174,'Detalle Región'!$A$5:$Y$350,7,0),0)</f>
        <v>0</v>
      </c>
      <c r="G174" s="40">
        <f>IFERROR(VLOOKUP(E174,'Detalle Región'!$A$5:$Y$350,9,0)+VLOOKUP(E174,'Detalle Región'!$A$5:$Y$350,11,0),0)</f>
        <v>0</v>
      </c>
      <c r="H174" s="40">
        <f>IFERROR(VLOOKUP(E174,'Detalle Región'!$A$5:$Y$350,13,0)+VLOOKUP(E174,'Detalle Región'!$A$5:$Y$350,15,0),0)</f>
        <v>0</v>
      </c>
      <c r="I174" s="40">
        <f>IFERROR(VLOOKUP(E174,'Detalle Región'!$A$5:$Y$350,17,0)+VLOOKUP(E174,'Detalle Región'!$A$5:$Y$350,19,0),0)</f>
        <v>0</v>
      </c>
      <c r="J174" s="41">
        <f>IFERROR(VLOOKUP(E174,'Detalle Región'!$A$5:$Y$350,21,0)+VLOOKUP(E174,'Detalle Región'!$A$5:$Y$350,23,0),0)</f>
        <v>0</v>
      </c>
      <c r="K174" s="42">
        <f t="shared" si="0"/>
        <v>0</v>
      </c>
    </row>
    <row r="175" spans="1:11" ht="15.75" customHeight="1">
      <c r="A175" s="7">
        <v>172</v>
      </c>
      <c r="B175" s="38" t="s">
        <v>301</v>
      </c>
      <c r="C175" s="9" t="s">
        <v>362</v>
      </c>
      <c r="D175" s="9" t="s">
        <v>363</v>
      </c>
      <c r="E175" s="39">
        <v>8412</v>
      </c>
      <c r="F175" s="40">
        <f>IFERROR(VLOOKUP(E175,'Detalle Región'!$A$5:$Y$350,5,0)+VLOOKUP(E175,'Detalle Región'!$A$5:$Y$350,7,0),0)</f>
        <v>0</v>
      </c>
      <c r="G175" s="40">
        <f>IFERROR(VLOOKUP(E175,'Detalle Región'!$A$5:$Y$350,9,0)+VLOOKUP(E175,'Detalle Región'!$A$5:$Y$350,11,0),0)</f>
        <v>0</v>
      </c>
      <c r="H175" s="40">
        <f>IFERROR(VLOOKUP(E175,'Detalle Región'!$A$5:$Y$350,13,0)+VLOOKUP(E175,'Detalle Región'!$A$5:$Y$350,15,0),0)</f>
        <v>0</v>
      </c>
      <c r="I175" s="40">
        <f>IFERROR(VLOOKUP(E175,'Detalle Región'!$A$5:$Y$350,17,0)+VLOOKUP(E175,'Detalle Región'!$A$5:$Y$350,19,0),0)</f>
        <v>0</v>
      </c>
      <c r="J175" s="41">
        <f>IFERROR(VLOOKUP(E175,'Detalle Región'!$A$5:$Y$350,21,0)+VLOOKUP(E175,'Detalle Región'!$A$5:$Y$350,23,0),0)</f>
        <v>0</v>
      </c>
      <c r="K175" s="42">
        <f t="shared" si="0"/>
        <v>0</v>
      </c>
    </row>
    <row r="176" spans="1:11" ht="15.75" customHeight="1">
      <c r="A176" s="7">
        <v>173</v>
      </c>
      <c r="B176" s="38" t="s">
        <v>301</v>
      </c>
      <c r="C176" s="9" t="s">
        <v>364</v>
      </c>
      <c r="D176" s="9" t="s">
        <v>365</v>
      </c>
      <c r="E176" s="39">
        <v>8413</v>
      </c>
      <c r="F176" s="40">
        <f>IFERROR(VLOOKUP(E176,'Detalle Región'!$A$5:$Y$350,5,0)+VLOOKUP(E176,'Detalle Región'!$A$5:$Y$350,7,0),0)</f>
        <v>3500000</v>
      </c>
      <c r="G176" s="40">
        <f>IFERROR(VLOOKUP(E176,'Detalle Región'!$A$5:$Y$350,9,0)+VLOOKUP(E176,'Detalle Región'!$A$5:$Y$350,11,0),0)</f>
        <v>0</v>
      </c>
      <c r="H176" s="40">
        <f>IFERROR(VLOOKUP(E176,'Detalle Región'!$A$5:$Y$350,13,0)+VLOOKUP(E176,'Detalle Región'!$A$5:$Y$350,15,0),0)</f>
        <v>0</v>
      </c>
      <c r="I176" s="40">
        <f>IFERROR(VLOOKUP(E176,'Detalle Región'!$A$5:$Y$350,17,0)+VLOOKUP(E176,'Detalle Región'!$A$5:$Y$350,19,0),0)</f>
        <v>0</v>
      </c>
      <c r="J176" s="41">
        <f>IFERROR(VLOOKUP(E176,'Detalle Región'!$A$5:$Y$350,21,0)+VLOOKUP(E176,'Detalle Región'!$A$5:$Y$350,23,0),0)</f>
        <v>0</v>
      </c>
      <c r="K176" s="42">
        <f t="shared" si="0"/>
        <v>3500000</v>
      </c>
    </row>
    <row r="177" spans="1:11" ht="15.75" customHeight="1">
      <c r="A177" s="7">
        <v>174</v>
      </c>
      <c r="B177" s="38" t="s">
        <v>301</v>
      </c>
      <c r="C177" s="9" t="s">
        <v>366</v>
      </c>
      <c r="D177" s="9" t="s">
        <v>367</v>
      </c>
      <c r="E177" s="39">
        <v>8414</v>
      </c>
      <c r="F177" s="40">
        <f>IFERROR(VLOOKUP(E177,'Detalle Región'!$A$5:$Y$350,5,0)+VLOOKUP(E177,'Detalle Región'!$A$5:$Y$350,7,0),0)</f>
        <v>0</v>
      </c>
      <c r="G177" s="40">
        <f>IFERROR(VLOOKUP(E177,'Detalle Región'!$A$5:$Y$350,9,0)+VLOOKUP(E177,'Detalle Región'!$A$5:$Y$350,11,0),0)</f>
        <v>0</v>
      </c>
      <c r="H177" s="40">
        <f>IFERROR(VLOOKUP(E177,'Detalle Región'!$A$5:$Y$350,13,0)+VLOOKUP(E177,'Detalle Región'!$A$5:$Y$350,15,0),0)</f>
        <v>0</v>
      </c>
      <c r="I177" s="40">
        <f>IFERROR(VLOOKUP(E177,'Detalle Región'!$A$5:$Y$350,17,0)+VLOOKUP(E177,'Detalle Región'!$A$5:$Y$350,19,0),0)</f>
        <v>0</v>
      </c>
      <c r="J177" s="41">
        <f>IFERROR(VLOOKUP(E177,'Detalle Región'!$A$5:$Y$350,21,0)+VLOOKUP(E177,'Detalle Región'!$A$5:$Y$350,23,0),0)</f>
        <v>0</v>
      </c>
      <c r="K177" s="42">
        <f t="shared" si="0"/>
        <v>0</v>
      </c>
    </row>
    <row r="178" spans="1:11" ht="15.75" customHeight="1">
      <c r="A178" s="7">
        <v>175</v>
      </c>
      <c r="B178" s="38" t="s">
        <v>368</v>
      </c>
      <c r="C178" s="9" t="s">
        <v>369</v>
      </c>
      <c r="D178" s="9" t="s">
        <v>370</v>
      </c>
      <c r="E178" s="39">
        <v>9101</v>
      </c>
      <c r="F178" s="40">
        <f>IFERROR(VLOOKUP(E178,'Detalle Región'!$A$5:$Y$350,5,0)+VLOOKUP(E178,'Detalle Región'!$A$5:$Y$350,7,0),0)</f>
        <v>0</v>
      </c>
      <c r="G178" s="40">
        <f>IFERROR(VLOOKUP(E178,'Detalle Región'!$A$5:$Y$350,9,0)+VLOOKUP(E178,'Detalle Región'!$A$5:$Y$350,11,0),0)</f>
        <v>0</v>
      </c>
      <c r="H178" s="40">
        <f>IFERROR(VLOOKUP(E178,'Detalle Región'!$A$5:$Y$350,13,0)+VLOOKUP(E178,'Detalle Región'!$A$5:$Y$350,15,0),0)</f>
        <v>0</v>
      </c>
      <c r="I178" s="40">
        <f>IFERROR(VLOOKUP(E178,'Detalle Región'!$A$5:$Y$350,17,0)+VLOOKUP(E178,'Detalle Región'!$A$5:$Y$350,19,0),0)</f>
        <v>0</v>
      </c>
      <c r="J178" s="41">
        <f>IFERROR(VLOOKUP(E178,'Detalle Región'!$A$5:$Y$350,21,0)+VLOOKUP(E178,'Detalle Región'!$A$5:$Y$350,23,0),0)</f>
        <v>100000</v>
      </c>
      <c r="K178" s="42">
        <f t="shared" si="0"/>
        <v>100000</v>
      </c>
    </row>
    <row r="179" spans="1:11" ht="15.75" customHeight="1">
      <c r="A179" s="7">
        <v>176</v>
      </c>
      <c r="B179" s="38" t="s">
        <v>368</v>
      </c>
      <c r="C179" s="9" t="s">
        <v>371</v>
      </c>
      <c r="D179" s="9" t="s">
        <v>372</v>
      </c>
      <c r="E179" s="39">
        <v>9102</v>
      </c>
      <c r="F179" s="40">
        <f>IFERROR(VLOOKUP(E179,'Detalle Región'!$A$5:$Y$350,5,0)+VLOOKUP(E179,'Detalle Región'!$A$5:$Y$350,7,0),0)</f>
        <v>0</v>
      </c>
      <c r="G179" s="40">
        <f>IFERROR(VLOOKUP(E179,'Detalle Región'!$A$5:$Y$350,9,0)+VLOOKUP(E179,'Detalle Región'!$A$5:$Y$350,11,0),0)</f>
        <v>0</v>
      </c>
      <c r="H179" s="40">
        <f>IFERROR(VLOOKUP(E179,'Detalle Región'!$A$5:$Y$350,13,0)+VLOOKUP(E179,'Detalle Región'!$A$5:$Y$350,15,0),0)</f>
        <v>0</v>
      </c>
      <c r="I179" s="40">
        <f>IFERROR(VLOOKUP(E179,'Detalle Región'!$A$5:$Y$350,17,0)+VLOOKUP(E179,'Detalle Región'!$A$5:$Y$350,19,0),0)</f>
        <v>0</v>
      </c>
      <c r="J179" s="41">
        <f>IFERROR(VLOOKUP(E179,'Detalle Región'!$A$5:$Y$350,21,0)+VLOOKUP(E179,'Detalle Región'!$A$5:$Y$350,23,0),0)</f>
        <v>0</v>
      </c>
      <c r="K179" s="42">
        <f t="shared" si="0"/>
        <v>0</v>
      </c>
    </row>
    <row r="180" spans="1:11" ht="15.75" customHeight="1">
      <c r="A180" s="7">
        <v>177</v>
      </c>
      <c r="B180" s="38" t="s">
        <v>368</v>
      </c>
      <c r="C180" s="9" t="s">
        <v>373</v>
      </c>
      <c r="D180" s="9" t="s">
        <v>374</v>
      </c>
      <c r="E180" s="39">
        <v>9103</v>
      </c>
      <c r="F180" s="40">
        <f>IFERROR(VLOOKUP(E180,'Detalle Región'!$A$5:$Y$350,5,0)+VLOOKUP(E180,'Detalle Región'!$A$5:$Y$350,7,0),0)</f>
        <v>4100000</v>
      </c>
      <c r="G180" s="40">
        <f>IFERROR(VLOOKUP(E180,'Detalle Región'!$A$5:$Y$350,9,0)+VLOOKUP(E180,'Detalle Región'!$A$5:$Y$350,11,0),0)</f>
        <v>0</v>
      </c>
      <c r="H180" s="40">
        <f>IFERROR(VLOOKUP(E180,'Detalle Región'!$A$5:$Y$350,13,0)+VLOOKUP(E180,'Detalle Región'!$A$5:$Y$350,15,0),0)</f>
        <v>0</v>
      </c>
      <c r="I180" s="40">
        <f>IFERROR(VLOOKUP(E180,'Detalle Región'!$A$5:$Y$350,17,0)+VLOOKUP(E180,'Detalle Región'!$A$5:$Y$350,19,0),0)</f>
        <v>0</v>
      </c>
      <c r="J180" s="41">
        <f>IFERROR(VLOOKUP(E180,'Detalle Región'!$A$5:$Y$350,21,0)+VLOOKUP(E180,'Detalle Región'!$A$5:$Y$350,23,0),0)</f>
        <v>0</v>
      </c>
      <c r="K180" s="42">
        <f t="shared" si="0"/>
        <v>4100000</v>
      </c>
    </row>
    <row r="181" spans="1:11" ht="15.75" customHeight="1">
      <c r="A181" s="7">
        <v>178</v>
      </c>
      <c r="B181" s="38" t="s">
        <v>368</v>
      </c>
      <c r="C181" s="9" t="s">
        <v>375</v>
      </c>
      <c r="D181" s="9" t="s">
        <v>376</v>
      </c>
      <c r="E181" s="39">
        <v>9104</v>
      </c>
      <c r="F181" s="40">
        <f>IFERROR(VLOOKUP(E181,'Detalle Región'!$A$5:$Y$350,5,0)+VLOOKUP(E181,'Detalle Región'!$A$5:$Y$350,7,0),0)</f>
        <v>0</v>
      </c>
      <c r="G181" s="40">
        <f>IFERROR(VLOOKUP(E181,'Detalle Región'!$A$5:$Y$350,9,0)+VLOOKUP(E181,'Detalle Región'!$A$5:$Y$350,11,0),0)</f>
        <v>0</v>
      </c>
      <c r="H181" s="40">
        <f>IFERROR(VLOOKUP(E181,'Detalle Región'!$A$5:$Y$350,13,0)+VLOOKUP(E181,'Detalle Región'!$A$5:$Y$350,15,0),0)</f>
        <v>0</v>
      </c>
      <c r="I181" s="40">
        <f>IFERROR(VLOOKUP(E181,'Detalle Región'!$A$5:$Y$350,17,0)+VLOOKUP(E181,'Detalle Región'!$A$5:$Y$350,19,0),0)</f>
        <v>0</v>
      </c>
      <c r="J181" s="41">
        <f>IFERROR(VLOOKUP(E181,'Detalle Región'!$A$5:$Y$350,21,0)+VLOOKUP(E181,'Detalle Región'!$A$5:$Y$350,23,0),0)</f>
        <v>0</v>
      </c>
      <c r="K181" s="42">
        <f t="shared" si="0"/>
        <v>0</v>
      </c>
    </row>
    <row r="182" spans="1:11" ht="15.75" customHeight="1">
      <c r="A182" s="7">
        <v>179</v>
      </c>
      <c r="B182" s="38" t="s">
        <v>368</v>
      </c>
      <c r="C182" s="9" t="s">
        <v>377</v>
      </c>
      <c r="D182" s="9" t="s">
        <v>378</v>
      </c>
      <c r="E182" s="39">
        <v>9105</v>
      </c>
      <c r="F182" s="40">
        <f>IFERROR(VLOOKUP(E182,'Detalle Región'!$A$5:$Y$350,5,0)+VLOOKUP(E182,'Detalle Región'!$A$5:$Y$350,7,0),0)</f>
        <v>0</v>
      </c>
      <c r="G182" s="40">
        <f>IFERROR(VLOOKUP(E182,'Detalle Región'!$A$5:$Y$350,9,0)+VLOOKUP(E182,'Detalle Región'!$A$5:$Y$350,11,0),0)</f>
        <v>0</v>
      </c>
      <c r="H182" s="40">
        <f>IFERROR(VLOOKUP(E182,'Detalle Región'!$A$5:$Y$350,13,0)+VLOOKUP(E182,'Detalle Región'!$A$5:$Y$350,15,0),0)</f>
        <v>0</v>
      </c>
      <c r="I182" s="40">
        <f>IFERROR(VLOOKUP(E182,'Detalle Región'!$A$5:$Y$350,17,0)+VLOOKUP(E182,'Detalle Región'!$A$5:$Y$350,19,0),0)</f>
        <v>0</v>
      </c>
      <c r="J182" s="41">
        <f>IFERROR(VLOOKUP(E182,'Detalle Región'!$A$5:$Y$350,21,0)+VLOOKUP(E182,'Detalle Región'!$A$5:$Y$350,23,0),0)</f>
        <v>0</v>
      </c>
      <c r="K182" s="42">
        <f t="shared" si="0"/>
        <v>0</v>
      </c>
    </row>
    <row r="183" spans="1:11" ht="15.75" customHeight="1">
      <c r="A183" s="7">
        <v>180</v>
      </c>
      <c r="B183" s="38" t="s">
        <v>368</v>
      </c>
      <c r="C183" s="9" t="s">
        <v>379</v>
      </c>
      <c r="D183" s="9" t="s">
        <v>380</v>
      </c>
      <c r="E183" s="39">
        <v>9106</v>
      </c>
      <c r="F183" s="40">
        <f>IFERROR(VLOOKUP(E183,'Detalle Región'!$A$5:$Y$350,5,0)+VLOOKUP(E183,'Detalle Región'!$A$5:$Y$350,7,0),0)</f>
        <v>0</v>
      </c>
      <c r="G183" s="40">
        <f>IFERROR(VLOOKUP(E183,'Detalle Región'!$A$5:$Y$350,9,0)+VLOOKUP(E183,'Detalle Región'!$A$5:$Y$350,11,0),0)</f>
        <v>0</v>
      </c>
      <c r="H183" s="40">
        <f>IFERROR(VLOOKUP(E183,'Detalle Región'!$A$5:$Y$350,13,0)+VLOOKUP(E183,'Detalle Región'!$A$5:$Y$350,15,0),0)</f>
        <v>0</v>
      </c>
      <c r="I183" s="40">
        <f>IFERROR(VLOOKUP(E183,'Detalle Región'!$A$5:$Y$350,17,0)+VLOOKUP(E183,'Detalle Región'!$A$5:$Y$350,19,0),0)</f>
        <v>0</v>
      </c>
      <c r="J183" s="41">
        <f>IFERROR(VLOOKUP(E183,'Detalle Región'!$A$5:$Y$350,21,0)+VLOOKUP(E183,'Detalle Región'!$A$5:$Y$350,23,0),0)</f>
        <v>0</v>
      </c>
      <c r="K183" s="42">
        <f t="shared" si="0"/>
        <v>0</v>
      </c>
    </row>
    <row r="184" spans="1:11" ht="15.75" customHeight="1">
      <c r="A184" s="7">
        <v>181</v>
      </c>
      <c r="B184" s="38" t="s">
        <v>368</v>
      </c>
      <c r="C184" s="9" t="s">
        <v>381</v>
      </c>
      <c r="D184" s="9" t="s">
        <v>382</v>
      </c>
      <c r="E184" s="39">
        <v>9107</v>
      </c>
      <c r="F184" s="40">
        <f>IFERROR(VLOOKUP(E184,'Detalle Región'!$A$5:$Y$350,5,0)+VLOOKUP(E184,'Detalle Región'!$A$5:$Y$350,7,0),0)</f>
        <v>0</v>
      </c>
      <c r="G184" s="40">
        <f>IFERROR(VLOOKUP(E184,'Detalle Región'!$A$5:$Y$350,9,0)+VLOOKUP(E184,'Detalle Región'!$A$5:$Y$350,11,0),0)</f>
        <v>8100000</v>
      </c>
      <c r="H184" s="40">
        <f>IFERROR(VLOOKUP(E184,'Detalle Región'!$A$5:$Y$350,13,0)+VLOOKUP(E184,'Detalle Región'!$A$5:$Y$350,15,0),0)</f>
        <v>0</v>
      </c>
      <c r="I184" s="40">
        <f>IFERROR(VLOOKUP(E184,'Detalle Región'!$A$5:$Y$350,17,0)+VLOOKUP(E184,'Detalle Región'!$A$5:$Y$350,19,0),0)</f>
        <v>0</v>
      </c>
      <c r="J184" s="41">
        <f>IFERROR(VLOOKUP(E184,'Detalle Región'!$A$5:$Y$350,21,0)+VLOOKUP(E184,'Detalle Región'!$A$5:$Y$350,23,0),0)</f>
        <v>0</v>
      </c>
      <c r="K184" s="42">
        <f t="shared" si="0"/>
        <v>8100000</v>
      </c>
    </row>
    <row r="185" spans="1:11" ht="15.75" customHeight="1">
      <c r="A185" s="7">
        <v>182</v>
      </c>
      <c r="B185" s="38" t="s">
        <v>368</v>
      </c>
      <c r="C185" s="9" t="s">
        <v>383</v>
      </c>
      <c r="D185" s="9" t="s">
        <v>384</v>
      </c>
      <c r="E185" s="39">
        <v>9108</v>
      </c>
      <c r="F185" s="40">
        <f>IFERROR(VLOOKUP(E185,'Detalle Región'!$A$5:$Y$350,5,0)+VLOOKUP(E185,'Detalle Región'!$A$5:$Y$350,7,0),0)</f>
        <v>3800000</v>
      </c>
      <c r="G185" s="40">
        <f>IFERROR(VLOOKUP(E185,'Detalle Región'!$A$5:$Y$350,9,0)+VLOOKUP(E185,'Detalle Región'!$A$5:$Y$350,11,0),0)</f>
        <v>0</v>
      </c>
      <c r="H185" s="40">
        <f>IFERROR(VLOOKUP(E185,'Detalle Región'!$A$5:$Y$350,13,0)+VLOOKUP(E185,'Detalle Región'!$A$5:$Y$350,15,0),0)</f>
        <v>0</v>
      </c>
      <c r="I185" s="40">
        <f>IFERROR(VLOOKUP(E185,'Detalle Región'!$A$5:$Y$350,17,0)+VLOOKUP(E185,'Detalle Región'!$A$5:$Y$350,19,0),0)</f>
        <v>0</v>
      </c>
      <c r="J185" s="41">
        <f>IFERROR(VLOOKUP(E185,'Detalle Región'!$A$5:$Y$350,21,0)+VLOOKUP(E185,'Detalle Región'!$A$5:$Y$350,23,0),0)</f>
        <v>0</v>
      </c>
      <c r="K185" s="42">
        <f t="shared" si="0"/>
        <v>3800000</v>
      </c>
    </row>
    <row r="186" spans="1:11" ht="15.75" customHeight="1">
      <c r="A186" s="7">
        <v>183</v>
      </c>
      <c r="B186" s="38" t="s">
        <v>368</v>
      </c>
      <c r="C186" s="9" t="s">
        <v>385</v>
      </c>
      <c r="D186" s="9" t="s">
        <v>386</v>
      </c>
      <c r="E186" s="39">
        <v>9109</v>
      </c>
      <c r="F186" s="40">
        <f>IFERROR(VLOOKUP(E186,'Detalle Región'!$A$5:$Y$350,5,0)+VLOOKUP(E186,'Detalle Región'!$A$5:$Y$350,7,0),0)</f>
        <v>0</v>
      </c>
      <c r="G186" s="40">
        <f>IFERROR(VLOOKUP(E186,'Detalle Región'!$A$5:$Y$350,9,0)+VLOOKUP(E186,'Detalle Región'!$A$5:$Y$350,11,0),0)</f>
        <v>0</v>
      </c>
      <c r="H186" s="40">
        <f>IFERROR(VLOOKUP(E186,'Detalle Región'!$A$5:$Y$350,13,0)+VLOOKUP(E186,'Detalle Región'!$A$5:$Y$350,15,0),0)</f>
        <v>0</v>
      </c>
      <c r="I186" s="40">
        <f>IFERROR(VLOOKUP(E186,'Detalle Región'!$A$5:$Y$350,17,0)+VLOOKUP(E186,'Detalle Región'!$A$5:$Y$350,19,0),0)</f>
        <v>0</v>
      </c>
      <c r="J186" s="41">
        <f>IFERROR(VLOOKUP(E186,'Detalle Región'!$A$5:$Y$350,21,0)+VLOOKUP(E186,'Detalle Región'!$A$5:$Y$350,23,0),0)</f>
        <v>0</v>
      </c>
      <c r="K186" s="42">
        <f t="shared" si="0"/>
        <v>0</v>
      </c>
    </row>
    <row r="187" spans="1:11" ht="15.75" customHeight="1">
      <c r="A187" s="7">
        <v>184</v>
      </c>
      <c r="B187" s="38" t="s">
        <v>368</v>
      </c>
      <c r="C187" s="9" t="s">
        <v>387</v>
      </c>
      <c r="D187" s="9" t="s">
        <v>388</v>
      </c>
      <c r="E187" s="39">
        <v>9110</v>
      </c>
      <c r="F187" s="40">
        <f>IFERROR(VLOOKUP(E187,'Detalle Región'!$A$5:$Y$350,5,0)+VLOOKUP(E187,'Detalle Región'!$A$5:$Y$350,7,0),0)</f>
        <v>0</v>
      </c>
      <c r="G187" s="40">
        <f>IFERROR(VLOOKUP(E187,'Detalle Región'!$A$5:$Y$350,9,0)+VLOOKUP(E187,'Detalle Región'!$A$5:$Y$350,11,0),0)</f>
        <v>0</v>
      </c>
      <c r="H187" s="40">
        <f>IFERROR(VLOOKUP(E187,'Detalle Región'!$A$5:$Y$350,13,0)+VLOOKUP(E187,'Detalle Región'!$A$5:$Y$350,15,0),0)</f>
        <v>0</v>
      </c>
      <c r="I187" s="40">
        <f>IFERROR(VLOOKUP(E187,'Detalle Región'!$A$5:$Y$350,17,0)+VLOOKUP(E187,'Detalle Región'!$A$5:$Y$350,19,0),0)</f>
        <v>0</v>
      </c>
      <c r="J187" s="41">
        <f>IFERROR(VLOOKUP(E187,'Detalle Región'!$A$5:$Y$350,21,0)+VLOOKUP(E187,'Detalle Región'!$A$5:$Y$350,23,0),0)</f>
        <v>0</v>
      </c>
      <c r="K187" s="42">
        <f t="shared" si="0"/>
        <v>0</v>
      </c>
    </row>
    <row r="188" spans="1:11" ht="15.75" customHeight="1">
      <c r="A188" s="7">
        <v>185</v>
      </c>
      <c r="B188" s="38" t="s">
        <v>368</v>
      </c>
      <c r="C188" s="9" t="s">
        <v>389</v>
      </c>
      <c r="D188" s="9" t="s">
        <v>390</v>
      </c>
      <c r="E188" s="39">
        <v>9111</v>
      </c>
      <c r="F188" s="40">
        <f>IFERROR(VLOOKUP(E188,'Detalle Región'!$A$5:$Y$350,5,0)+VLOOKUP(E188,'Detalle Región'!$A$5:$Y$350,7,0),0)</f>
        <v>0</v>
      </c>
      <c r="G188" s="40">
        <f>IFERROR(VLOOKUP(E188,'Detalle Región'!$A$5:$Y$350,9,0)+VLOOKUP(E188,'Detalle Región'!$A$5:$Y$350,11,0),0)</f>
        <v>0</v>
      </c>
      <c r="H188" s="40">
        <f>IFERROR(VLOOKUP(E188,'Detalle Región'!$A$5:$Y$350,13,0)+VLOOKUP(E188,'Detalle Región'!$A$5:$Y$350,15,0),0)</f>
        <v>0</v>
      </c>
      <c r="I188" s="40">
        <f>IFERROR(VLOOKUP(E188,'Detalle Región'!$A$5:$Y$350,17,0)+VLOOKUP(E188,'Detalle Región'!$A$5:$Y$350,19,0),0)</f>
        <v>0</v>
      </c>
      <c r="J188" s="41">
        <f>IFERROR(VLOOKUP(E188,'Detalle Región'!$A$5:$Y$350,21,0)+VLOOKUP(E188,'Detalle Región'!$A$5:$Y$350,23,0),0)</f>
        <v>0</v>
      </c>
      <c r="K188" s="42">
        <f t="shared" si="0"/>
        <v>0</v>
      </c>
    </row>
    <row r="189" spans="1:11" ht="15.75" customHeight="1">
      <c r="A189" s="7">
        <v>186</v>
      </c>
      <c r="B189" s="38" t="s">
        <v>368</v>
      </c>
      <c r="C189" s="9" t="s">
        <v>391</v>
      </c>
      <c r="D189" s="9" t="s">
        <v>392</v>
      </c>
      <c r="E189" s="39">
        <v>9201</v>
      </c>
      <c r="F189" s="40">
        <f>IFERROR(VLOOKUP(E189,'Detalle Región'!$A$5:$Y$350,5,0)+VLOOKUP(E189,'Detalle Región'!$A$5:$Y$350,7,0),0)</f>
        <v>0</v>
      </c>
      <c r="G189" s="40">
        <f>IFERROR(VLOOKUP(E189,'Detalle Región'!$A$5:$Y$350,9,0)+VLOOKUP(E189,'Detalle Región'!$A$5:$Y$350,11,0),0)</f>
        <v>0</v>
      </c>
      <c r="H189" s="40">
        <f>IFERROR(VLOOKUP(E189,'Detalle Región'!$A$5:$Y$350,13,0)+VLOOKUP(E189,'Detalle Región'!$A$5:$Y$350,15,0),0)</f>
        <v>0</v>
      </c>
      <c r="I189" s="40">
        <f>IFERROR(VLOOKUP(E189,'Detalle Región'!$A$5:$Y$350,17,0)+VLOOKUP(E189,'Detalle Región'!$A$5:$Y$350,19,0),0)</f>
        <v>0</v>
      </c>
      <c r="J189" s="41">
        <f>IFERROR(VLOOKUP(E189,'Detalle Región'!$A$5:$Y$350,21,0)+VLOOKUP(E189,'Detalle Región'!$A$5:$Y$350,23,0),0)</f>
        <v>0</v>
      </c>
      <c r="K189" s="42">
        <f t="shared" si="0"/>
        <v>0</v>
      </c>
    </row>
    <row r="190" spans="1:11" ht="15.75" customHeight="1">
      <c r="A190" s="7">
        <v>187</v>
      </c>
      <c r="B190" s="38" t="s">
        <v>368</v>
      </c>
      <c r="C190" s="9" t="s">
        <v>393</v>
      </c>
      <c r="D190" s="9" t="s">
        <v>394</v>
      </c>
      <c r="E190" s="39">
        <v>9202</v>
      </c>
      <c r="F190" s="40">
        <f>IFERROR(VLOOKUP(E190,'Detalle Región'!$A$5:$Y$350,5,0)+VLOOKUP(E190,'Detalle Región'!$A$5:$Y$350,7,0),0)</f>
        <v>0</v>
      </c>
      <c r="G190" s="40">
        <f>IFERROR(VLOOKUP(E190,'Detalle Región'!$A$5:$Y$350,9,0)+VLOOKUP(E190,'Detalle Región'!$A$5:$Y$350,11,0),0)</f>
        <v>0</v>
      </c>
      <c r="H190" s="40">
        <f>IFERROR(VLOOKUP(E190,'Detalle Región'!$A$5:$Y$350,13,0)+VLOOKUP(E190,'Detalle Región'!$A$5:$Y$350,15,0),0)</f>
        <v>0</v>
      </c>
      <c r="I190" s="40">
        <f>IFERROR(VLOOKUP(E190,'Detalle Región'!$A$5:$Y$350,17,0)+VLOOKUP(E190,'Detalle Región'!$A$5:$Y$350,19,0),0)</f>
        <v>0</v>
      </c>
      <c r="J190" s="41">
        <f>IFERROR(VLOOKUP(E190,'Detalle Región'!$A$5:$Y$350,21,0)+VLOOKUP(E190,'Detalle Región'!$A$5:$Y$350,23,0),0)</f>
        <v>0</v>
      </c>
      <c r="K190" s="42">
        <f t="shared" si="0"/>
        <v>0</v>
      </c>
    </row>
    <row r="191" spans="1:11" ht="15.75" customHeight="1">
      <c r="A191" s="7">
        <v>188</v>
      </c>
      <c r="B191" s="38" t="s">
        <v>368</v>
      </c>
      <c r="C191" s="9" t="s">
        <v>395</v>
      </c>
      <c r="D191" s="9" t="s">
        <v>396</v>
      </c>
      <c r="E191" s="39">
        <v>9203</v>
      </c>
      <c r="F191" s="40">
        <f>IFERROR(VLOOKUP(E191,'Detalle Región'!$A$5:$Y$350,5,0)+VLOOKUP(E191,'Detalle Región'!$A$5:$Y$350,7,0),0)</f>
        <v>0</v>
      </c>
      <c r="G191" s="40">
        <f>IFERROR(VLOOKUP(E191,'Detalle Región'!$A$5:$Y$350,9,0)+VLOOKUP(E191,'Detalle Región'!$A$5:$Y$350,11,0),0)</f>
        <v>0</v>
      </c>
      <c r="H191" s="40">
        <f>IFERROR(VLOOKUP(E191,'Detalle Región'!$A$5:$Y$350,13,0)+VLOOKUP(E191,'Detalle Región'!$A$5:$Y$350,15,0),0)</f>
        <v>0</v>
      </c>
      <c r="I191" s="40">
        <f>IFERROR(VLOOKUP(E191,'Detalle Región'!$A$5:$Y$350,17,0)+VLOOKUP(E191,'Detalle Región'!$A$5:$Y$350,19,0),0)</f>
        <v>0</v>
      </c>
      <c r="J191" s="41">
        <f>IFERROR(VLOOKUP(E191,'Detalle Región'!$A$5:$Y$350,21,0)+VLOOKUP(E191,'Detalle Región'!$A$5:$Y$350,23,0),0)</f>
        <v>0</v>
      </c>
      <c r="K191" s="42">
        <f t="shared" si="0"/>
        <v>0</v>
      </c>
    </row>
    <row r="192" spans="1:11" ht="15.75" customHeight="1">
      <c r="A192" s="7">
        <v>189</v>
      </c>
      <c r="B192" s="38" t="s">
        <v>368</v>
      </c>
      <c r="C192" s="9" t="s">
        <v>397</v>
      </c>
      <c r="D192" s="9" t="s">
        <v>398</v>
      </c>
      <c r="E192" s="39">
        <v>9204</v>
      </c>
      <c r="F192" s="40">
        <f>IFERROR(VLOOKUP(E192,'Detalle Región'!$A$5:$Y$350,5,0)+VLOOKUP(E192,'Detalle Región'!$A$5:$Y$350,7,0),0)</f>
        <v>0</v>
      </c>
      <c r="G192" s="40">
        <f>IFERROR(VLOOKUP(E192,'Detalle Región'!$A$5:$Y$350,9,0)+VLOOKUP(E192,'Detalle Región'!$A$5:$Y$350,11,0),0)</f>
        <v>0</v>
      </c>
      <c r="H192" s="40">
        <f>IFERROR(VLOOKUP(E192,'Detalle Región'!$A$5:$Y$350,13,0)+VLOOKUP(E192,'Detalle Región'!$A$5:$Y$350,15,0),0)</f>
        <v>0</v>
      </c>
      <c r="I192" s="40">
        <f>IFERROR(VLOOKUP(E192,'Detalle Región'!$A$5:$Y$350,17,0)+VLOOKUP(E192,'Detalle Región'!$A$5:$Y$350,19,0),0)</f>
        <v>0</v>
      </c>
      <c r="J192" s="41">
        <f>IFERROR(VLOOKUP(E192,'Detalle Región'!$A$5:$Y$350,21,0)+VLOOKUP(E192,'Detalle Región'!$A$5:$Y$350,23,0),0)</f>
        <v>3800000</v>
      </c>
      <c r="K192" s="42">
        <f t="shared" si="0"/>
        <v>3800000</v>
      </c>
    </row>
    <row r="193" spans="1:11" ht="15.75" customHeight="1">
      <c r="A193" s="7">
        <v>190</v>
      </c>
      <c r="B193" s="38" t="s">
        <v>368</v>
      </c>
      <c r="C193" s="9" t="s">
        <v>399</v>
      </c>
      <c r="D193" s="9" t="s">
        <v>400</v>
      </c>
      <c r="E193" s="39">
        <v>9205</v>
      </c>
      <c r="F193" s="40">
        <f>IFERROR(VLOOKUP(E193,'Detalle Región'!$A$5:$Y$350,5,0)+VLOOKUP(E193,'Detalle Región'!$A$5:$Y$350,7,0),0)</f>
        <v>0</v>
      </c>
      <c r="G193" s="40">
        <f>IFERROR(VLOOKUP(E193,'Detalle Región'!$A$5:$Y$350,9,0)+VLOOKUP(E193,'Detalle Región'!$A$5:$Y$350,11,0),0)</f>
        <v>0</v>
      </c>
      <c r="H193" s="40">
        <f>IFERROR(VLOOKUP(E193,'Detalle Región'!$A$5:$Y$350,13,0)+VLOOKUP(E193,'Detalle Región'!$A$5:$Y$350,15,0),0)</f>
        <v>0</v>
      </c>
      <c r="I193" s="40">
        <f>IFERROR(VLOOKUP(E193,'Detalle Región'!$A$5:$Y$350,17,0)+VLOOKUP(E193,'Detalle Región'!$A$5:$Y$350,19,0),0)</f>
        <v>0</v>
      </c>
      <c r="J193" s="41">
        <f>IFERROR(VLOOKUP(E193,'Detalle Región'!$A$5:$Y$350,21,0)+VLOOKUP(E193,'Detalle Región'!$A$5:$Y$350,23,0),0)</f>
        <v>0</v>
      </c>
      <c r="K193" s="42">
        <f t="shared" si="0"/>
        <v>0</v>
      </c>
    </row>
    <row r="194" spans="1:11" ht="15.75" customHeight="1">
      <c r="A194" s="7">
        <v>191</v>
      </c>
      <c r="B194" s="38" t="s">
        <v>368</v>
      </c>
      <c r="C194" s="9" t="s">
        <v>401</v>
      </c>
      <c r="D194" s="9" t="s">
        <v>402</v>
      </c>
      <c r="E194" s="39">
        <v>9206</v>
      </c>
      <c r="F194" s="40">
        <f>IFERROR(VLOOKUP(E194,'Detalle Región'!$A$5:$Y$350,5,0)+VLOOKUP(E194,'Detalle Región'!$A$5:$Y$350,7,0),0)</f>
        <v>0</v>
      </c>
      <c r="G194" s="40">
        <f>IFERROR(VLOOKUP(E194,'Detalle Región'!$A$5:$Y$350,9,0)+VLOOKUP(E194,'Detalle Región'!$A$5:$Y$350,11,0),0)</f>
        <v>0</v>
      </c>
      <c r="H194" s="40">
        <f>IFERROR(VLOOKUP(E194,'Detalle Región'!$A$5:$Y$350,13,0)+VLOOKUP(E194,'Detalle Región'!$A$5:$Y$350,15,0),0)</f>
        <v>0</v>
      </c>
      <c r="I194" s="40">
        <f>IFERROR(VLOOKUP(E194,'Detalle Región'!$A$5:$Y$350,17,0)+VLOOKUP(E194,'Detalle Región'!$A$5:$Y$350,19,0),0)</f>
        <v>0</v>
      </c>
      <c r="J194" s="41">
        <f>IFERROR(VLOOKUP(E194,'Detalle Región'!$A$5:$Y$350,21,0)+VLOOKUP(E194,'Detalle Región'!$A$5:$Y$350,23,0),0)</f>
        <v>0</v>
      </c>
      <c r="K194" s="42">
        <f t="shared" si="0"/>
        <v>0</v>
      </c>
    </row>
    <row r="195" spans="1:11" ht="15.75" customHeight="1">
      <c r="A195" s="7">
        <v>192</v>
      </c>
      <c r="B195" s="38" t="s">
        <v>368</v>
      </c>
      <c r="C195" s="9" t="s">
        <v>403</v>
      </c>
      <c r="D195" s="9" t="s">
        <v>404</v>
      </c>
      <c r="E195" s="39">
        <v>9207</v>
      </c>
      <c r="F195" s="40">
        <f>IFERROR(VLOOKUP(E195,'Detalle Región'!$A$5:$Y$350,5,0)+VLOOKUP(E195,'Detalle Región'!$A$5:$Y$350,7,0),0)</f>
        <v>0</v>
      </c>
      <c r="G195" s="40">
        <f>IFERROR(VLOOKUP(E195,'Detalle Región'!$A$5:$Y$350,9,0)+VLOOKUP(E195,'Detalle Región'!$A$5:$Y$350,11,0),0)</f>
        <v>0</v>
      </c>
      <c r="H195" s="40">
        <f>IFERROR(VLOOKUP(E195,'Detalle Región'!$A$5:$Y$350,13,0)+VLOOKUP(E195,'Detalle Región'!$A$5:$Y$350,15,0),0)</f>
        <v>0</v>
      </c>
      <c r="I195" s="40">
        <f>IFERROR(VLOOKUP(E195,'Detalle Región'!$A$5:$Y$350,17,0)+VLOOKUP(E195,'Detalle Región'!$A$5:$Y$350,19,0),0)</f>
        <v>0</v>
      </c>
      <c r="J195" s="41">
        <f>IFERROR(VLOOKUP(E195,'Detalle Región'!$A$5:$Y$350,21,0)+VLOOKUP(E195,'Detalle Región'!$A$5:$Y$350,23,0),0)</f>
        <v>0</v>
      </c>
      <c r="K195" s="42">
        <f t="shared" si="0"/>
        <v>0</v>
      </c>
    </row>
    <row r="196" spans="1:11" ht="15.75" customHeight="1">
      <c r="A196" s="7">
        <v>193</v>
      </c>
      <c r="B196" s="38" t="s">
        <v>368</v>
      </c>
      <c r="C196" s="9" t="s">
        <v>405</v>
      </c>
      <c r="D196" s="9" t="s">
        <v>406</v>
      </c>
      <c r="E196" s="39">
        <v>9208</v>
      </c>
      <c r="F196" s="40">
        <f>IFERROR(VLOOKUP(E196,'Detalle Región'!$A$5:$Y$350,5,0)+VLOOKUP(E196,'Detalle Región'!$A$5:$Y$350,7,0),0)</f>
        <v>8250000</v>
      </c>
      <c r="G196" s="40">
        <f>IFERROR(VLOOKUP(E196,'Detalle Región'!$A$5:$Y$350,9,0)+VLOOKUP(E196,'Detalle Región'!$A$5:$Y$350,11,0),0)</f>
        <v>0</v>
      </c>
      <c r="H196" s="40">
        <f>IFERROR(VLOOKUP(E196,'Detalle Región'!$A$5:$Y$350,13,0)+VLOOKUP(E196,'Detalle Región'!$A$5:$Y$350,15,0),0)</f>
        <v>0</v>
      </c>
      <c r="I196" s="40">
        <f>IFERROR(VLOOKUP(E196,'Detalle Región'!$A$5:$Y$350,17,0)+VLOOKUP(E196,'Detalle Región'!$A$5:$Y$350,19,0),0)</f>
        <v>0</v>
      </c>
      <c r="J196" s="41">
        <f>IFERROR(VLOOKUP(E196,'Detalle Región'!$A$5:$Y$350,21,0)+VLOOKUP(E196,'Detalle Región'!$A$5:$Y$350,23,0),0)</f>
        <v>0</v>
      </c>
      <c r="K196" s="42">
        <f t="shared" si="0"/>
        <v>8250000</v>
      </c>
    </row>
    <row r="197" spans="1:11" ht="15.75" customHeight="1">
      <c r="A197" s="7">
        <v>194</v>
      </c>
      <c r="B197" s="38" t="s">
        <v>368</v>
      </c>
      <c r="C197" s="9" t="s">
        <v>407</v>
      </c>
      <c r="D197" s="9" t="s">
        <v>408</v>
      </c>
      <c r="E197" s="39">
        <v>9209</v>
      </c>
      <c r="F197" s="40">
        <f>IFERROR(VLOOKUP(E197,'Detalle Región'!$A$5:$Y$350,5,0)+VLOOKUP(E197,'Detalle Región'!$A$5:$Y$350,7,0),0)</f>
        <v>0</v>
      </c>
      <c r="G197" s="40">
        <f>IFERROR(VLOOKUP(E197,'Detalle Región'!$A$5:$Y$350,9,0)+VLOOKUP(E197,'Detalle Región'!$A$5:$Y$350,11,0),0)</f>
        <v>0</v>
      </c>
      <c r="H197" s="40">
        <f>IFERROR(VLOOKUP(E197,'Detalle Región'!$A$5:$Y$350,13,0)+VLOOKUP(E197,'Detalle Región'!$A$5:$Y$350,15,0),0)</f>
        <v>0</v>
      </c>
      <c r="I197" s="40">
        <f>IFERROR(VLOOKUP(E197,'Detalle Región'!$A$5:$Y$350,17,0)+VLOOKUP(E197,'Detalle Región'!$A$5:$Y$350,19,0),0)</f>
        <v>0</v>
      </c>
      <c r="J197" s="41">
        <f>IFERROR(VLOOKUP(E197,'Detalle Región'!$A$5:$Y$350,21,0)+VLOOKUP(E197,'Detalle Región'!$A$5:$Y$350,23,0),0)</f>
        <v>0</v>
      </c>
      <c r="K197" s="42">
        <f t="shared" si="0"/>
        <v>0</v>
      </c>
    </row>
    <row r="198" spans="1:11" ht="15.75" customHeight="1">
      <c r="A198" s="7">
        <v>195</v>
      </c>
      <c r="B198" s="38" t="s">
        <v>368</v>
      </c>
      <c r="C198" s="9" t="s">
        <v>409</v>
      </c>
      <c r="D198" s="9" t="s">
        <v>410</v>
      </c>
      <c r="E198" s="39">
        <v>9210</v>
      </c>
      <c r="F198" s="40">
        <f>IFERROR(VLOOKUP(E198,'Detalle Región'!$A$5:$Y$350,5,0)+VLOOKUP(E198,'Detalle Región'!$A$5:$Y$350,7,0),0)</f>
        <v>0</v>
      </c>
      <c r="G198" s="40">
        <f>IFERROR(VLOOKUP(E198,'Detalle Región'!$A$5:$Y$350,9,0)+VLOOKUP(E198,'Detalle Región'!$A$5:$Y$350,11,0),0)</f>
        <v>0</v>
      </c>
      <c r="H198" s="40">
        <f>IFERROR(VLOOKUP(E198,'Detalle Región'!$A$5:$Y$350,13,0)+VLOOKUP(E198,'Detalle Región'!$A$5:$Y$350,15,0),0)</f>
        <v>0</v>
      </c>
      <c r="I198" s="40">
        <f>IFERROR(VLOOKUP(E198,'Detalle Región'!$A$5:$Y$350,17,0)+VLOOKUP(E198,'Detalle Región'!$A$5:$Y$350,19,0),0)</f>
        <v>0</v>
      </c>
      <c r="J198" s="41">
        <f>IFERROR(VLOOKUP(E198,'Detalle Región'!$A$5:$Y$350,21,0)+VLOOKUP(E198,'Detalle Región'!$A$5:$Y$350,23,0),0)</f>
        <v>0</v>
      </c>
      <c r="K198" s="42">
        <f t="shared" si="0"/>
        <v>0</v>
      </c>
    </row>
    <row r="199" spans="1:11" ht="15.75" customHeight="1">
      <c r="A199" s="7">
        <v>196</v>
      </c>
      <c r="B199" s="38" t="s">
        <v>368</v>
      </c>
      <c r="C199" s="9" t="s">
        <v>411</v>
      </c>
      <c r="D199" s="9" t="s">
        <v>412</v>
      </c>
      <c r="E199" s="39">
        <v>9211</v>
      </c>
      <c r="F199" s="40">
        <f>IFERROR(VLOOKUP(E199,'Detalle Región'!$A$5:$Y$350,5,0)+VLOOKUP(E199,'Detalle Región'!$A$5:$Y$350,7,0),0)</f>
        <v>0</v>
      </c>
      <c r="G199" s="40">
        <f>IFERROR(VLOOKUP(E199,'Detalle Región'!$A$5:$Y$350,9,0)+VLOOKUP(E199,'Detalle Región'!$A$5:$Y$350,11,0),0)</f>
        <v>0</v>
      </c>
      <c r="H199" s="40">
        <f>IFERROR(VLOOKUP(E199,'Detalle Región'!$A$5:$Y$350,13,0)+VLOOKUP(E199,'Detalle Región'!$A$5:$Y$350,15,0),0)</f>
        <v>0</v>
      </c>
      <c r="I199" s="40">
        <f>IFERROR(VLOOKUP(E199,'Detalle Región'!$A$5:$Y$350,17,0)+VLOOKUP(E199,'Detalle Región'!$A$5:$Y$350,19,0),0)</f>
        <v>0</v>
      </c>
      <c r="J199" s="41">
        <f>IFERROR(VLOOKUP(E199,'Detalle Región'!$A$5:$Y$350,21,0)+VLOOKUP(E199,'Detalle Región'!$A$5:$Y$350,23,0),0)</f>
        <v>0</v>
      </c>
      <c r="K199" s="42">
        <f t="shared" si="0"/>
        <v>0</v>
      </c>
    </row>
    <row r="200" spans="1:11" ht="15.75" customHeight="1">
      <c r="A200" s="7">
        <v>197</v>
      </c>
      <c r="B200" s="38" t="s">
        <v>368</v>
      </c>
      <c r="C200" s="9" t="s">
        <v>413</v>
      </c>
      <c r="D200" s="9" t="s">
        <v>414</v>
      </c>
      <c r="E200" s="39">
        <v>9212</v>
      </c>
      <c r="F200" s="40">
        <f>IFERROR(VLOOKUP(E200,'Detalle Región'!$A$5:$Y$350,5,0)+VLOOKUP(E200,'Detalle Región'!$A$5:$Y$350,7,0),0)</f>
        <v>0</v>
      </c>
      <c r="G200" s="40">
        <f>IFERROR(VLOOKUP(E200,'Detalle Región'!$A$5:$Y$350,9,0)+VLOOKUP(E200,'Detalle Región'!$A$5:$Y$350,11,0),0)</f>
        <v>0</v>
      </c>
      <c r="H200" s="40">
        <f>IFERROR(VLOOKUP(E200,'Detalle Región'!$A$5:$Y$350,13,0)+VLOOKUP(E200,'Detalle Región'!$A$5:$Y$350,15,0),0)</f>
        <v>0</v>
      </c>
      <c r="I200" s="40">
        <f>IFERROR(VLOOKUP(E200,'Detalle Región'!$A$5:$Y$350,17,0)+VLOOKUP(E200,'Detalle Región'!$A$5:$Y$350,19,0),0)</f>
        <v>0</v>
      </c>
      <c r="J200" s="41">
        <f>IFERROR(VLOOKUP(E200,'Detalle Región'!$A$5:$Y$350,21,0)+VLOOKUP(E200,'Detalle Región'!$A$5:$Y$350,23,0),0)</f>
        <v>0</v>
      </c>
      <c r="K200" s="42">
        <f t="shared" si="0"/>
        <v>0</v>
      </c>
    </row>
    <row r="201" spans="1:11" ht="15.75" customHeight="1">
      <c r="A201" s="7">
        <v>198</v>
      </c>
      <c r="B201" s="38" t="s">
        <v>368</v>
      </c>
      <c r="C201" s="9" t="s">
        <v>415</v>
      </c>
      <c r="D201" s="9" t="s">
        <v>416</v>
      </c>
      <c r="E201" s="39">
        <v>9213</v>
      </c>
      <c r="F201" s="40">
        <f>IFERROR(VLOOKUP(E201,'Detalle Región'!$A$5:$Y$350,5,0)+VLOOKUP(E201,'Detalle Región'!$A$5:$Y$350,7,0),0)</f>
        <v>0</v>
      </c>
      <c r="G201" s="40">
        <f>IFERROR(VLOOKUP(E201,'Detalle Región'!$A$5:$Y$350,9,0)+VLOOKUP(E201,'Detalle Región'!$A$5:$Y$350,11,0),0)</f>
        <v>0</v>
      </c>
      <c r="H201" s="40">
        <f>IFERROR(VLOOKUP(E201,'Detalle Región'!$A$5:$Y$350,13,0)+VLOOKUP(E201,'Detalle Región'!$A$5:$Y$350,15,0),0)</f>
        <v>0</v>
      </c>
      <c r="I201" s="40">
        <f>IFERROR(VLOOKUP(E201,'Detalle Región'!$A$5:$Y$350,17,0)+VLOOKUP(E201,'Detalle Región'!$A$5:$Y$350,19,0),0)</f>
        <v>0</v>
      </c>
      <c r="J201" s="41">
        <f>IFERROR(VLOOKUP(E201,'Detalle Región'!$A$5:$Y$350,21,0)+VLOOKUP(E201,'Detalle Región'!$A$5:$Y$350,23,0),0)</f>
        <v>0</v>
      </c>
      <c r="K201" s="42">
        <f t="shared" si="0"/>
        <v>0</v>
      </c>
    </row>
    <row r="202" spans="1:11" ht="15.75" customHeight="1">
      <c r="A202" s="7">
        <v>199</v>
      </c>
      <c r="B202" s="38" t="s">
        <v>368</v>
      </c>
      <c r="C202" s="9" t="s">
        <v>417</v>
      </c>
      <c r="D202" s="9" t="s">
        <v>418</v>
      </c>
      <c r="E202" s="39">
        <v>9214</v>
      </c>
      <c r="F202" s="40">
        <f>IFERROR(VLOOKUP(E202,'Detalle Región'!$A$5:$Y$350,5,0)+VLOOKUP(E202,'Detalle Región'!$A$5:$Y$350,7,0),0)</f>
        <v>0</v>
      </c>
      <c r="G202" s="40">
        <f>IFERROR(VLOOKUP(E202,'Detalle Región'!$A$5:$Y$350,9,0)+VLOOKUP(E202,'Detalle Región'!$A$5:$Y$350,11,0),0)</f>
        <v>0</v>
      </c>
      <c r="H202" s="40">
        <f>IFERROR(VLOOKUP(E202,'Detalle Región'!$A$5:$Y$350,13,0)+VLOOKUP(E202,'Detalle Región'!$A$5:$Y$350,15,0),0)</f>
        <v>0</v>
      </c>
      <c r="I202" s="40">
        <f>IFERROR(VLOOKUP(E202,'Detalle Región'!$A$5:$Y$350,17,0)+VLOOKUP(E202,'Detalle Región'!$A$5:$Y$350,19,0),0)</f>
        <v>0</v>
      </c>
      <c r="J202" s="41">
        <f>IFERROR(VLOOKUP(E202,'Detalle Región'!$A$5:$Y$350,21,0)+VLOOKUP(E202,'Detalle Región'!$A$5:$Y$350,23,0),0)</f>
        <v>0</v>
      </c>
      <c r="K202" s="42">
        <f t="shared" si="0"/>
        <v>0</v>
      </c>
    </row>
    <row r="203" spans="1:11" ht="15.75" customHeight="1">
      <c r="A203" s="7">
        <v>200</v>
      </c>
      <c r="B203" s="38" t="s">
        <v>368</v>
      </c>
      <c r="C203" s="9" t="s">
        <v>419</v>
      </c>
      <c r="D203" s="9" t="s">
        <v>420</v>
      </c>
      <c r="E203" s="39">
        <v>9215</v>
      </c>
      <c r="F203" s="40">
        <f>IFERROR(VLOOKUP(E203,'Detalle Región'!$A$5:$Y$350,5,0)+VLOOKUP(E203,'Detalle Región'!$A$5:$Y$350,7,0),0)</f>
        <v>14900000</v>
      </c>
      <c r="G203" s="40">
        <f>IFERROR(VLOOKUP(E203,'Detalle Región'!$A$5:$Y$350,9,0)+VLOOKUP(E203,'Detalle Región'!$A$5:$Y$350,11,0),0)</f>
        <v>0</v>
      </c>
      <c r="H203" s="40">
        <f>IFERROR(VLOOKUP(E203,'Detalle Región'!$A$5:$Y$350,13,0)+VLOOKUP(E203,'Detalle Región'!$A$5:$Y$350,15,0),0)</f>
        <v>0</v>
      </c>
      <c r="I203" s="40">
        <f>IFERROR(VLOOKUP(E203,'Detalle Región'!$A$5:$Y$350,17,0)+VLOOKUP(E203,'Detalle Región'!$A$5:$Y$350,19,0),0)</f>
        <v>0</v>
      </c>
      <c r="J203" s="41">
        <f>IFERROR(VLOOKUP(E203,'Detalle Región'!$A$5:$Y$350,21,0)+VLOOKUP(E203,'Detalle Región'!$A$5:$Y$350,23,0),0)</f>
        <v>0</v>
      </c>
      <c r="K203" s="42">
        <f t="shared" si="0"/>
        <v>14900000</v>
      </c>
    </row>
    <row r="204" spans="1:11" ht="15.75" customHeight="1">
      <c r="A204" s="7">
        <v>201</v>
      </c>
      <c r="B204" s="38" t="s">
        <v>368</v>
      </c>
      <c r="C204" s="9" t="s">
        <v>421</v>
      </c>
      <c r="D204" s="9" t="s">
        <v>422</v>
      </c>
      <c r="E204" s="39">
        <v>9216</v>
      </c>
      <c r="F204" s="40">
        <f>IFERROR(VLOOKUP(E204,'Detalle Región'!$A$5:$Y$350,5,0)+VLOOKUP(E204,'Detalle Región'!$A$5:$Y$350,7,0),0)</f>
        <v>0</v>
      </c>
      <c r="G204" s="40">
        <f>IFERROR(VLOOKUP(E204,'Detalle Región'!$A$5:$Y$350,9,0)+VLOOKUP(E204,'Detalle Región'!$A$5:$Y$350,11,0),0)</f>
        <v>0</v>
      </c>
      <c r="H204" s="40">
        <f>IFERROR(VLOOKUP(E204,'Detalle Región'!$A$5:$Y$350,13,0)+VLOOKUP(E204,'Detalle Región'!$A$5:$Y$350,15,0),0)</f>
        <v>0</v>
      </c>
      <c r="I204" s="40">
        <f>IFERROR(VLOOKUP(E204,'Detalle Región'!$A$5:$Y$350,17,0)+VLOOKUP(E204,'Detalle Región'!$A$5:$Y$350,19,0),0)</f>
        <v>0</v>
      </c>
      <c r="J204" s="41">
        <f>IFERROR(VLOOKUP(E204,'Detalle Región'!$A$5:$Y$350,21,0)+VLOOKUP(E204,'Detalle Región'!$A$5:$Y$350,23,0),0)</f>
        <v>0</v>
      </c>
      <c r="K204" s="42">
        <f t="shared" si="0"/>
        <v>0</v>
      </c>
    </row>
    <row r="205" spans="1:11" ht="15.75" customHeight="1">
      <c r="A205" s="7">
        <v>202</v>
      </c>
      <c r="B205" s="38" t="s">
        <v>368</v>
      </c>
      <c r="C205" s="9" t="s">
        <v>423</v>
      </c>
      <c r="D205" s="9" t="s">
        <v>424</v>
      </c>
      <c r="E205" s="39">
        <v>9217</v>
      </c>
      <c r="F205" s="40">
        <f>IFERROR(VLOOKUP(E205,'Detalle Región'!$A$5:$Y$350,5,0)+VLOOKUP(E205,'Detalle Región'!$A$5:$Y$350,7,0),0)</f>
        <v>0</v>
      </c>
      <c r="G205" s="40">
        <f>IFERROR(VLOOKUP(E205,'Detalle Región'!$A$5:$Y$350,9,0)+VLOOKUP(E205,'Detalle Región'!$A$5:$Y$350,11,0),0)</f>
        <v>0</v>
      </c>
      <c r="H205" s="40">
        <f>IFERROR(VLOOKUP(E205,'Detalle Región'!$A$5:$Y$350,13,0)+VLOOKUP(E205,'Detalle Región'!$A$5:$Y$350,15,0),0)</f>
        <v>0</v>
      </c>
      <c r="I205" s="40">
        <f>IFERROR(VLOOKUP(E205,'Detalle Región'!$A$5:$Y$350,17,0)+VLOOKUP(E205,'Detalle Región'!$A$5:$Y$350,19,0),0)</f>
        <v>0</v>
      </c>
      <c r="J205" s="41">
        <f>IFERROR(VLOOKUP(E205,'Detalle Región'!$A$5:$Y$350,21,0)+VLOOKUP(E205,'Detalle Región'!$A$5:$Y$350,23,0),0)</f>
        <v>0</v>
      </c>
      <c r="K205" s="42">
        <f t="shared" si="0"/>
        <v>0</v>
      </c>
    </row>
    <row r="206" spans="1:11" ht="15.75" customHeight="1">
      <c r="A206" s="7">
        <v>203</v>
      </c>
      <c r="B206" s="38" t="s">
        <v>368</v>
      </c>
      <c r="C206" s="9" t="s">
        <v>425</v>
      </c>
      <c r="D206" s="9" t="s">
        <v>426</v>
      </c>
      <c r="E206" s="39">
        <v>9218</v>
      </c>
      <c r="F206" s="40">
        <f>IFERROR(VLOOKUP(E206,'Detalle Región'!$A$5:$Y$350,5,0)+VLOOKUP(E206,'Detalle Región'!$A$5:$Y$350,7,0),0)</f>
        <v>0</v>
      </c>
      <c r="G206" s="40">
        <f>IFERROR(VLOOKUP(E206,'Detalle Región'!$A$5:$Y$350,9,0)+VLOOKUP(E206,'Detalle Región'!$A$5:$Y$350,11,0),0)</f>
        <v>0</v>
      </c>
      <c r="H206" s="40">
        <f>IFERROR(VLOOKUP(E206,'Detalle Región'!$A$5:$Y$350,13,0)+VLOOKUP(E206,'Detalle Región'!$A$5:$Y$350,15,0),0)</f>
        <v>0</v>
      </c>
      <c r="I206" s="40">
        <f>IFERROR(VLOOKUP(E206,'Detalle Región'!$A$5:$Y$350,17,0)+VLOOKUP(E206,'Detalle Región'!$A$5:$Y$350,19,0),0)</f>
        <v>0</v>
      </c>
      <c r="J206" s="41">
        <f>IFERROR(VLOOKUP(E206,'Detalle Región'!$A$5:$Y$350,21,0)+VLOOKUP(E206,'Detalle Región'!$A$5:$Y$350,23,0),0)</f>
        <v>0</v>
      </c>
      <c r="K206" s="42">
        <f t="shared" si="0"/>
        <v>0</v>
      </c>
    </row>
    <row r="207" spans="1:11" ht="15.75" customHeight="1">
      <c r="A207" s="7">
        <v>204</v>
      </c>
      <c r="B207" s="38" t="s">
        <v>368</v>
      </c>
      <c r="C207" s="9" t="s">
        <v>427</v>
      </c>
      <c r="D207" s="9" t="s">
        <v>428</v>
      </c>
      <c r="E207" s="39">
        <v>9219</v>
      </c>
      <c r="F207" s="40">
        <f>IFERROR(VLOOKUP(E207,'Detalle Región'!$A$5:$Y$350,5,0)+VLOOKUP(E207,'Detalle Región'!$A$5:$Y$350,7,0),0)</f>
        <v>0</v>
      </c>
      <c r="G207" s="40">
        <f>IFERROR(VLOOKUP(E207,'Detalle Región'!$A$5:$Y$350,9,0)+VLOOKUP(E207,'Detalle Región'!$A$5:$Y$350,11,0),0)</f>
        <v>0</v>
      </c>
      <c r="H207" s="40">
        <f>IFERROR(VLOOKUP(E207,'Detalle Región'!$A$5:$Y$350,13,0)+VLOOKUP(E207,'Detalle Región'!$A$5:$Y$350,15,0),0)</f>
        <v>0</v>
      </c>
      <c r="I207" s="40">
        <f>IFERROR(VLOOKUP(E207,'Detalle Región'!$A$5:$Y$350,17,0)+VLOOKUP(E207,'Detalle Región'!$A$5:$Y$350,19,0),0)</f>
        <v>0</v>
      </c>
      <c r="J207" s="41">
        <f>IFERROR(VLOOKUP(E207,'Detalle Región'!$A$5:$Y$350,21,0)+VLOOKUP(E207,'Detalle Región'!$A$5:$Y$350,23,0),0)</f>
        <v>0</v>
      </c>
      <c r="K207" s="42">
        <f t="shared" si="0"/>
        <v>0</v>
      </c>
    </row>
    <row r="208" spans="1:11" ht="15.75" customHeight="1">
      <c r="A208" s="7">
        <v>205</v>
      </c>
      <c r="B208" s="38" t="s">
        <v>368</v>
      </c>
      <c r="C208" s="9" t="s">
        <v>429</v>
      </c>
      <c r="D208" s="9" t="s">
        <v>430</v>
      </c>
      <c r="E208" s="39">
        <v>9220</v>
      </c>
      <c r="F208" s="40">
        <f>IFERROR(VLOOKUP(E208,'Detalle Región'!$A$5:$Y$350,5,0)+VLOOKUP(E208,'Detalle Región'!$A$5:$Y$350,7,0),0)</f>
        <v>0</v>
      </c>
      <c r="G208" s="40">
        <f>IFERROR(VLOOKUP(E208,'Detalle Región'!$A$5:$Y$350,9,0)+VLOOKUP(E208,'Detalle Región'!$A$5:$Y$350,11,0),0)</f>
        <v>0</v>
      </c>
      <c r="H208" s="40">
        <f>IFERROR(VLOOKUP(E208,'Detalle Región'!$A$5:$Y$350,13,0)+VLOOKUP(E208,'Detalle Región'!$A$5:$Y$350,15,0),0)</f>
        <v>0</v>
      </c>
      <c r="I208" s="40">
        <f>IFERROR(VLOOKUP(E208,'Detalle Región'!$A$5:$Y$350,17,0)+VLOOKUP(E208,'Detalle Región'!$A$5:$Y$350,19,0),0)</f>
        <v>0</v>
      </c>
      <c r="J208" s="41">
        <f>IFERROR(VLOOKUP(E208,'Detalle Región'!$A$5:$Y$350,21,0)+VLOOKUP(E208,'Detalle Región'!$A$5:$Y$350,23,0),0)</f>
        <v>0</v>
      </c>
      <c r="K208" s="42">
        <f t="shared" si="0"/>
        <v>0</v>
      </c>
    </row>
    <row r="209" spans="1:11" ht="15.75" customHeight="1">
      <c r="A209" s="7">
        <v>206</v>
      </c>
      <c r="B209" s="38" t="s">
        <v>368</v>
      </c>
      <c r="C209" s="9" t="s">
        <v>431</v>
      </c>
      <c r="D209" s="9" t="s">
        <v>432</v>
      </c>
      <c r="E209" s="39">
        <v>9221</v>
      </c>
      <c r="F209" s="40">
        <f>IFERROR(VLOOKUP(E209,'Detalle Región'!$A$5:$Y$350,5,0)+VLOOKUP(E209,'Detalle Región'!$A$5:$Y$350,7,0),0)</f>
        <v>0</v>
      </c>
      <c r="G209" s="40">
        <f>IFERROR(VLOOKUP(E209,'Detalle Región'!$A$5:$Y$350,9,0)+VLOOKUP(E209,'Detalle Región'!$A$5:$Y$350,11,0),0)</f>
        <v>0</v>
      </c>
      <c r="H209" s="40">
        <f>IFERROR(VLOOKUP(E209,'Detalle Región'!$A$5:$Y$350,13,0)+VLOOKUP(E209,'Detalle Región'!$A$5:$Y$350,15,0),0)</f>
        <v>0</v>
      </c>
      <c r="I209" s="40">
        <f>IFERROR(VLOOKUP(E209,'Detalle Región'!$A$5:$Y$350,17,0)+VLOOKUP(E209,'Detalle Región'!$A$5:$Y$350,19,0),0)</f>
        <v>0</v>
      </c>
      <c r="J209" s="41">
        <f>IFERROR(VLOOKUP(E209,'Detalle Región'!$A$5:$Y$350,21,0)+VLOOKUP(E209,'Detalle Región'!$A$5:$Y$350,23,0),0)</f>
        <v>0</v>
      </c>
      <c r="K209" s="42">
        <f t="shared" si="0"/>
        <v>0</v>
      </c>
    </row>
    <row r="210" spans="1:11" ht="15.75" customHeight="1">
      <c r="A210" s="7">
        <v>207</v>
      </c>
      <c r="B210" s="38">
        <v>10</v>
      </c>
      <c r="C210" s="9" t="s">
        <v>433</v>
      </c>
      <c r="D210" s="9" t="s">
        <v>434</v>
      </c>
      <c r="E210" s="39">
        <v>10201</v>
      </c>
      <c r="F210" s="40">
        <f>IFERROR(VLOOKUP(E210,'Detalle Región'!$A$5:$Y$350,5,0)+VLOOKUP(E210,'Detalle Región'!$A$5:$Y$350,7,0),0)</f>
        <v>0</v>
      </c>
      <c r="G210" s="40">
        <f>IFERROR(VLOOKUP(E210,'Detalle Región'!$A$5:$Y$350,9,0)+VLOOKUP(E210,'Detalle Región'!$A$5:$Y$350,11,0),0)</f>
        <v>0</v>
      </c>
      <c r="H210" s="40">
        <f>IFERROR(VLOOKUP(E210,'Detalle Región'!$A$5:$Y$350,13,0)+VLOOKUP(E210,'Detalle Región'!$A$5:$Y$350,15,0),0)</f>
        <v>0</v>
      </c>
      <c r="I210" s="40">
        <f>IFERROR(VLOOKUP(E210,'Detalle Región'!$A$5:$Y$350,17,0)+VLOOKUP(E210,'Detalle Región'!$A$5:$Y$350,19,0),0)</f>
        <v>0</v>
      </c>
      <c r="J210" s="41">
        <f>IFERROR(VLOOKUP(E210,'Detalle Región'!$A$5:$Y$350,21,0)+VLOOKUP(E210,'Detalle Región'!$A$5:$Y$350,23,0),0)</f>
        <v>0</v>
      </c>
      <c r="K210" s="42">
        <f t="shared" si="0"/>
        <v>0</v>
      </c>
    </row>
    <row r="211" spans="1:11" ht="15.75" customHeight="1">
      <c r="A211" s="7">
        <v>208</v>
      </c>
      <c r="B211" s="38">
        <v>10</v>
      </c>
      <c r="C211" s="9" t="s">
        <v>435</v>
      </c>
      <c r="D211" s="9" t="s">
        <v>436</v>
      </c>
      <c r="E211" s="39">
        <v>10202</v>
      </c>
      <c r="F211" s="40">
        <f>IFERROR(VLOOKUP(E211,'Detalle Región'!$A$5:$Y$350,5,0)+VLOOKUP(E211,'Detalle Región'!$A$5:$Y$350,7,0),0)</f>
        <v>0</v>
      </c>
      <c r="G211" s="40">
        <f>IFERROR(VLOOKUP(E211,'Detalle Región'!$A$5:$Y$350,9,0)+VLOOKUP(E211,'Detalle Región'!$A$5:$Y$350,11,0),0)</f>
        <v>0</v>
      </c>
      <c r="H211" s="40">
        <f>IFERROR(VLOOKUP(E211,'Detalle Región'!$A$5:$Y$350,13,0)+VLOOKUP(E211,'Detalle Región'!$A$5:$Y$350,15,0),0)</f>
        <v>0</v>
      </c>
      <c r="I211" s="40">
        <f>IFERROR(VLOOKUP(E211,'Detalle Región'!$A$5:$Y$350,17,0)+VLOOKUP(E211,'Detalle Región'!$A$5:$Y$350,19,0),0)</f>
        <v>0</v>
      </c>
      <c r="J211" s="41">
        <f>IFERROR(VLOOKUP(E211,'Detalle Región'!$A$5:$Y$350,21,0)+VLOOKUP(E211,'Detalle Región'!$A$5:$Y$350,23,0),0)</f>
        <v>0</v>
      </c>
      <c r="K211" s="42">
        <f t="shared" si="0"/>
        <v>0</v>
      </c>
    </row>
    <row r="212" spans="1:11" ht="15.75" customHeight="1">
      <c r="A212" s="7">
        <v>209</v>
      </c>
      <c r="B212" s="38">
        <v>10</v>
      </c>
      <c r="C212" s="9" t="s">
        <v>437</v>
      </c>
      <c r="D212" s="9" t="s">
        <v>438</v>
      </c>
      <c r="E212" s="39">
        <v>10203</v>
      </c>
      <c r="F212" s="40">
        <f>IFERROR(VLOOKUP(E212,'Detalle Región'!$A$5:$Y$350,5,0)+VLOOKUP(E212,'Detalle Región'!$A$5:$Y$350,7,0),0)</f>
        <v>0</v>
      </c>
      <c r="G212" s="40">
        <f>IFERROR(VLOOKUP(E212,'Detalle Región'!$A$5:$Y$350,9,0)+VLOOKUP(E212,'Detalle Región'!$A$5:$Y$350,11,0),0)</f>
        <v>0</v>
      </c>
      <c r="H212" s="40">
        <f>IFERROR(VLOOKUP(E212,'Detalle Región'!$A$5:$Y$350,13,0)+VLOOKUP(E212,'Detalle Región'!$A$5:$Y$350,15,0),0)</f>
        <v>0</v>
      </c>
      <c r="I212" s="40">
        <f>IFERROR(VLOOKUP(E212,'Detalle Región'!$A$5:$Y$350,17,0)+VLOOKUP(E212,'Detalle Región'!$A$5:$Y$350,19,0),0)</f>
        <v>0</v>
      </c>
      <c r="J212" s="41">
        <f>IFERROR(VLOOKUP(E212,'Detalle Región'!$A$5:$Y$350,21,0)+VLOOKUP(E212,'Detalle Región'!$A$5:$Y$350,23,0),0)</f>
        <v>0</v>
      </c>
      <c r="K212" s="42">
        <f t="shared" si="0"/>
        <v>0</v>
      </c>
    </row>
    <row r="213" spans="1:11" ht="15.75" customHeight="1">
      <c r="A213" s="7">
        <v>210</v>
      </c>
      <c r="B213" s="38">
        <v>10</v>
      </c>
      <c r="C213" s="9" t="s">
        <v>439</v>
      </c>
      <c r="D213" s="9" t="s">
        <v>440</v>
      </c>
      <c r="E213" s="39">
        <v>10204</v>
      </c>
      <c r="F213" s="40">
        <f>IFERROR(VLOOKUP(E213,'Detalle Región'!$A$5:$Y$350,5,0)+VLOOKUP(E213,'Detalle Región'!$A$5:$Y$350,7,0),0)</f>
        <v>0</v>
      </c>
      <c r="G213" s="40">
        <f>IFERROR(VLOOKUP(E213,'Detalle Región'!$A$5:$Y$350,9,0)+VLOOKUP(E213,'Detalle Región'!$A$5:$Y$350,11,0),0)</f>
        <v>0</v>
      </c>
      <c r="H213" s="40">
        <f>IFERROR(VLOOKUP(E213,'Detalle Región'!$A$5:$Y$350,13,0)+VLOOKUP(E213,'Detalle Región'!$A$5:$Y$350,15,0),0)</f>
        <v>0</v>
      </c>
      <c r="I213" s="40">
        <f>IFERROR(VLOOKUP(E213,'Detalle Región'!$A$5:$Y$350,17,0)+VLOOKUP(E213,'Detalle Región'!$A$5:$Y$350,19,0),0)</f>
        <v>0</v>
      </c>
      <c r="J213" s="41">
        <f>IFERROR(VLOOKUP(E213,'Detalle Región'!$A$5:$Y$350,21,0)+VLOOKUP(E213,'Detalle Región'!$A$5:$Y$350,23,0),0)</f>
        <v>0</v>
      </c>
      <c r="K213" s="42">
        <f t="shared" si="0"/>
        <v>0</v>
      </c>
    </row>
    <row r="214" spans="1:11" ht="15.75" customHeight="1">
      <c r="A214" s="7">
        <v>211</v>
      </c>
      <c r="B214" s="38">
        <v>10</v>
      </c>
      <c r="C214" s="9" t="s">
        <v>441</v>
      </c>
      <c r="D214" s="9" t="s">
        <v>442</v>
      </c>
      <c r="E214" s="39">
        <v>10205</v>
      </c>
      <c r="F214" s="40">
        <f>IFERROR(VLOOKUP(E214,'Detalle Región'!$A$5:$Y$350,5,0)+VLOOKUP(E214,'Detalle Región'!$A$5:$Y$350,7,0),0)</f>
        <v>0</v>
      </c>
      <c r="G214" s="40">
        <f>IFERROR(VLOOKUP(E214,'Detalle Región'!$A$5:$Y$350,9,0)+VLOOKUP(E214,'Detalle Región'!$A$5:$Y$350,11,0),0)</f>
        <v>0</v>
      </c>
      <c r="H214" s="40">
        <f>IFERROR(VLOOKUP(E214,'Detalle Región'!$A$5:$Y$350,13,0)+VLOOKUP(E214,'Detalle Región'!$A$5:$Y$350,15,0),0)</f>
        <v>0</v>
      </c>
      <c r="I214" s="40">
        <f>IFERROR(VLOOKUP(E214,'Detalle Región'!$A$5:$Y$350,17,0)+VLOOKUP(E214,'Detalle Región'!$A$5:$Y$350,19,0),0)</f>
        <v>0</v>
      </c>
      <c r="J214" s="41">
        <f>IFERROR(VLOOKUP(E214,'Detalle Región'!$A$5:$Y$350,21,0)+VLOOKUP(E214,'Detalle Región'!$A$5:$Y$350,23,0),0)</f>
        <v>0</v>
      </c>
      <c r="K214" s="42">
        <f t="shared" si="0"/>
        <v>0</v>
      </c>
    </row>
    <row r="215" spans="1:11" ht="15.75" customHeight="1">
      <c r="A215" s="7">
        <v>212</v>
      </c>
      <c r="B215" s="38">
        <v>10</v>
      </c>
      <c r="C215" s="9" t="s">
        <v>443</v>
      </c>
      <c r="D215" s="9" t="s">
        <v>444</v>
      </c>
      <c r="E215" s="39">
        <v>10206</v>
      </c>
      <c r="F215" s="40">
        <f>IFERROR(VLOOKUP(E215,'Detalle Región'!$A$5:$Y$350,5,0)+VLOOKUP(E215,'Detalle Región'!$A$5:$Y$350,7,0),0)</f>
        <v>0</v>
      </c>
      <c r="G215" s="40">
        <f>IFERROR(VLOOKUP(E215,'Detalle Región'!$A$5:$Y$350,9,0)+VLOOKUP(E215,'Detalle Región'!$A$5:$Y$350,11,0),0)</f>
        <v>0</v>
      </c>
      <c r="H215" s="40">
        <f>IFERROR(VLOOKUP(E215,'Detalle Región'!$A$5:$Y$350,13,0)+VLOOKUP(E215,'Detalle Región'!$A$5:$Y$350,15,0),0)</f>
        <v>0</v>
      </c>
      <c r="I215" s="40">
        <f>IFERROR(VLOOKUP(E215,'Detalle Región'!$A$5:$Y$350,17,0)+VLOOKUP(E215,'Detalle Región'!$A$5:$Y$350,19,0),0)</f>
        <v>0</v>
      </c>
      <c r="J215" s="41">
        <f>IFERROR(VLOOKUP(E215,'Detalle Región'!$A$5:$Y$350,21,0)+VLOOKUP(E215,'Detalle Región'!$A$5:$Y$350,23,0),0)</f>
        <v>0</v>
      </c>
      <c r="K215" s="42">
        <f t="shared" si="0"/>
        <v>0</v>
      </c>
    </row>
    <row r="216" spans="1:11" ht="15.75" customHeight="1">
      <c r="A216" s="7">
        <v>213</v>
      </c>
      <c r="B216" s="38">
        <v>10</v>
      </c>
      <c r="C216" s="9" t="s">
        <v>445</v>
      </c>
      <c r="D216" s="9" t="s">
        <v>446</v>
      </c>
      <c r="E216" s="39">
        <v>10207</v>
      </c>
      <c r="F216" s="40">
        <f>IFERROR(VLOOKUP(E216,'Detalle Región'!$A$5:$Y$350,5,0)+VLOOKUP(E216,'Detalle Región'!$A$5:$Y$350,7,0),0)</f>
        <v>0</v>
      </c>
      <c r="G216" s="40">
        <f>IFERROR(VLOOKUP(E216,'Detalle Región'!$A$5:$Y$350,9,0)+VLOOKUP(E216,'Detalle Región'!$A$5:$Y$350,11,0),0)</f>
        <v>0</v>
      </c>
      <c r="H216" s="40">
        <f>IFERROR(VLOOKUP(E216,'Detalle Región'!$A$5:$Y$350,13,0)+VLOOKUP(E216,'Detalle Región'!$A$5:$Y$350,15,0),0)</f>
        <v>0</v>
      </c>
      <c r="I216" s="40">
        <f>IFERROR(VLOOKUP(E216,'Detalle Región'!$A$5:$Y$350,17,0)+VLOOKUP(E216,'Detalle Región'!$A$5:$Y$350,19,0),0)</f>
        <v>0</v>
      </c>
      <c r="J216" s="41">
        <f>IFERROR(VLOOKUP(E216,'Detalle Región'!$A$5:$Y$350,21,0)+VLOOKUP(E216,'Detalle Región'!$A$5:$Y$350,23,0),0)</f>
        <v>0</v>
      </c>
      <c r="K216" s="42">
        <f t="shared" si="0"/>
        <v>0</v>
      </c>
    </row>
    <row r="217" spans="1:11" ht="15.75" customHeight="1">
      <c r="A217" s="7">
        <v>214</v>
      </c>
      <c r="B217" s="38">
        <v>10</v>
      </c>
      <c r="C217" s="9" t="s">
        <v>447</v>
      </c>
      <c r="D217" s="9" t="s">
        <v>448</v>
      </c>
      <c r="E217" s="39">
        <v>10301</v>
      </c>
      <c r="F217" s="40">
        <f>IFERROR(VLOOKUP(E217,'Detalle Región'!$A$5:$Y$350,5,0)+VLOOKUP(E217,'Detalle Región'!$A$5:$Y$350,7,0),0)</f>
        <v>850000</v>
      </c>
      <c r="G217" s="40">
        <f>IFERROR(VLOOKUP(E217,'Detalle Región'!$A$5:$Y$350,9,0)+VLOOKUP(E217,'Detalle Región'!$A$5:$Y$350,11,0),0)</f>
        <v>0</v>
      </c>
      <c r="H217" s="40">
        <f>IFERROR(VLOOKUP(E217,'Detalle Región'!$A$5:$Y$350,13,0)+VLOOKUP(E217,'Detalle Región'!$A$5:$Y$350,15,0),0)</f>
        <v>0</v>
      </c>
      <c r="I217" s="40">
        <f>IFERROR(VLOOKUP(E217,'Detalle Región'!$A$5:$Y$350,17,0)+VLOOKUP(E217,'Detalle Región'!$A$5:$Y$350,19,0),0)</f>
        <v>0</v>
      </c>
      <c r="J217" s="41">
        <f>IFERROR(VLOOKUP(E217,'Detalle Región'!$A$5:$Y$350,21,0)+VLOOKUP(E217,'Detalle Región'!$A$5:$Y$350,23,0),0)</f>
        <v>0</v>
      </c>
      <c r="K217" s="42">
        <f t="shared" si="0"/>
        <v>850000</v>
      </c>
    </row>
    <row r="218" spans="1:11" ht="15.75" customHeight="1">
      <c r="A218" s="7">
        <v>215</v>
      </c>
      <c r="B218" s="38">
        <v>10</v>
      </c>
      <c r="C218" s="9" t="s">
        <v>449</v>
      </c>
      <c r="D218" s="9" t="s">
        <v>450</v>
      </c>
      <c r="E218" s="39">
        <v>10302</v>
      </c>
      <c r="F218" s="40">
        <f>IFERROR(VLOOKUP(E218,'Detalle Región'!$A$5:$Y$350,5,0)+VLOOKUP(E218,'Detalle Región'!$A$5:$Y$350,7,0),0)</f>
        <v>0</v>
      </c>
      <c r="G218" s="40">
        <f>IFERROR(VLOOKUP(E218,'Detalle Región'!$A$5:$Y$350,9,0)+VLOOKUP(E218,'Detalle Región'!$A$5:$Y$350,11,0),0)</f>
        <v>0</v>
      </c>
      <c r="H218" s="40">
        <f>IFERROR(VLOOKUP(E218,'Detalle Región'!$A$5:$Y$350,13,0)+VLOOKUP(E218,'Detalle Región'!$A$5:$Y$350,15,0),0)</f>
        <v>0</v>
      </c>
      <c r="I218" s="40">
        <f>IFERROR(VLOOKUP(E218,'Detalle Región'!$A$5:$Y$350,17,0)+VLOOKUP(E218,'Detalle Región'!$A$5:$Y$350,19,0),0)</f>
        <v>0</v>
      </c>
      <c r="J218" s="41">
        <f>IFERROR(VLOOKUP(E218,'Detalle Región'!$A$5:$Y$350,21,0)+VLOOKUP(E218,'Detalle Región'!$A$5:$Y$350,23,0),0)</f>
        <v>0</v>
      </c>
      <c r="K218" s="42">
        <f t="shared" si="0"/>
        <v>0</v>
      </c>
    </row>
    <row r="219" spans="1:11" ht="15.75" customHeight="1">
      <c r="A219" s="7">
        <v>216</v>
      </c>
      <c r="B219" s="38">
        <v>10</v>
      </c>
      <c r="C219" s="9" t="s">
        <v>451</v>
      </c>
      <c r="D219" s="9" t="s">
        <v>452</v>
      </c>
      <c r="E219" s="39">
        <v>10303</v>
      </c>
      <c r="F219" s="40">
        <f>IFERROR(VLOOKUP(E219,'Detalle Región'!$A$5:$Y$350,5,0)+VLOOKUP(E219,'Detalle Región'!$A$5:$Y$350,7,0),0)</f>
        <v>0</v>
      </c>
      <c r="G219" s="40">
        <f>IFERROR(VLOOKUP(E219,'Detalle Región'!$A$5:$Y$350,9,0)+VLOOKUP(E219,'Detalle Región'!$A$5:$Y$350,11,0),0)</f>
        <v>0</v>
      </c>
      <c r="H219" s="40">
        <f>IFERROR(VLOOKUP(E219,'Detalle Región'!$A$5:$Y$350,13,0)+VLOOKUP(E219,'Detalle Región'!$A$5:$Y$350,15,0),0)</f>
        <v>0</v>
      </c>
      <c r="I219" s="40">
        <f>IFERROR(VLOOKUP(E219,'Detalle Región'!$A$5:$Y$350,17,0)+VLOOKUP(E219,'Detalle Región'!$A$5:$Y$350,19,0),0)</f>
        <v>0</v>
      </c>
      <c r="J219" s="41">
        <f>IFERROR(VLOOKUP(E219,'Detalle Región'!$A$5:$Y$350,21,0)+VLOOKUP(E219,'Detalle Región'!$A$5:$Y$350,23,0),0)</f>
        <v>0</v>
      </c>
      <c r="K219" s="42">
        <f t="shared" si="0"/>
        <v>0</v>
      </c>
    </row>
    <row r="220" spans="1:11" ht="15.75" customHeight="1">
      <c r="A220" s="7">
        <v>217</v>
      </c>
      <c r="B220" s="38">
        <v>10</v>
      </c>
      <c r="C220" s="9" t="s">
        <v>453</v>
      </c>
      <c r="D220" s="9" t="s">
        <v>454</v>
      </c>
      <c r="E220" s="39">
        <v>10304</v>
      </c>
      <c r="F220" s="40">
        <f>IFERROR(VLOOKUP(E220,'Detalle Región'!$A$5:$Y$350,5,0)+VLOOKUP(E220,'Detalle Región'!$A$5:$Y$350,7,0),0)</f>
        <v>0</v>
      </c>
      <c r="G220" s="40">
        <f>IFERROR(VLOOKUP(E220,'Detalle Región'!$A$5:$Y$350,9,0)+VLOOKUP(E220,'Detalle Región'!$A$5:$Y$350,11,0),0)</f>
        <v>0</v>
      </c>
      <c r="H220" s="40">
        <f>IFERROR(VLOOKUP(E220,'Detalle Región'!$A$5:$Y$350,13,0)+VLOOKUP(E220,'Detalle Región'!$A$5:$Y$350,15,0),0)</f>
        <v>0</v>
      </c>
      <c r="I220" s="40">
        <f>IFERROR(VLOOKUP(E220,'Detalle Región'!$A$5:$Y$350,17,0)+VLOOKUP(E220,'Detalle Región'!$A$5:$Y$350,19,0),0)</f>
        <v>0</v>
      </c>
      <c r="J220" s="41">
        <f>IFERROR(VLOOKUP(E220,'Detalle Región'!$A$5:$Y$350,21,0)+VLOOKUP(E220,'Detalle Región'!$A$5:$Y$350,23,0),0)</f>
        <v>0</v>
      </c>
      <c r="K220" s="42">
        <f t="shared" si="0"/>
        <v>0</v>
      </c>
    </row>
    <row r="221" spans="1:11" ht="15.75" customHeight="1">
      <c r="A221" s="7">
        <v>218</v>
      </c>
      <c r="B221" s="38">
        <v>10</v>
      </c>
      <c r="C221" s="9" t="s">
        <v>455</v>
      </c>
      <c r="D221" s="9" t="s">
        <v>456</v>
      </c>
      <c r="E221" s="39">
        <v>10305</v>
      </c>
      <c r="F221" s="40">
        <f>IFERROR(VLOOKUP(E221,'Detalle Región'!$A$5:$Y$350,5,0)+VLOOKUP(E221,'Detalle Región'!$A$5:$Y$350,7,0),0)</f>
        <v>0</v>
      </c>
      <c r="G221" s="40">
        <f>IFERROR(VLOOKUP(E221,'Detalle Región'!$A$5:$Y$350,9,0)+VLOOKUP(E221,'Detalle Región'!$A$5:$Y$350,11,0),0)</f>
        <v>0</v>
      </c>
      <c r="H221" s="40">
        <f>IFERROR(VLOOKUP(E221,'Detalle Región'!$A$5:$Y$350,13,0)+VLOOKUP(E221,'Detalle Región'!$A$5:$Y$350,15,0),0)</f>
        <v>0</v>
      </c>
      <c r="I221" s="40">
        <f>IFERROR(VLOOKUP(E221,'Detalle Región'!$A$5:$Y$350,17,0)+VLOOKUP(E221,'Detalle Región'!$A$5:$Y$350,19,0),0)</f>
        <v>0</v>
      </c>
      <c r="J221" s="41">
        <f>IFERROR(VLOOKUP(E221,'Detalle Región'!$A$5:$Y$350,21,0)+VLOOKUP(E221,'Detalle Región'!$A$5:$Y$350,23,0),0)</f>
        <v>0</v>
      </c>
      <c r="K221" s="42">
        <f t="shared" si="0"/>
        <v>0</v>
      </c>
    </row>
    <row r="222" spans="1:11" ht="15.75" customHeight="1">
      <c r="A222" s="7">
        <v>219</v>
      </c>
      <c r="B222" s="38">
        <v>10</v>
      </c>
      <c r="C222" s="9" t="s">
        <v>457</v>
      </c>
      <c r="D222" s="9" t="s">
        <v>458</v>
      </c>
      <c r="E222" s="39">
        <v>10306</v>
      </c>
      <c r="F222" s="40">
        <f>IFERROR(VLOOKUP(E222,'Detalle Región'!$A$5:$Y$350,5,0)+VLOOKUP(E222,'Detalle Región'!$A$5:$Y$350,7,0),0)</f>
        <v>0</v>
      </c>
      <c r="G222" s="40">
        <f>IFERROR(VLOOKUP(E222,'Detalle Región'!$A$5:$Y$350,9,0)+VLOOKUP(E222,'Detalle Región'!$A$5:$Y$350,11,0),0)</f>
        <v>0</v>
      </c>
      <c r="H222" s="40">
        <f>IFERROR(VLOOKUP(E222,'Detalle Región'!$A$5:$Y$350,13,0)+VLOOKUP(E222,'Detalle Región'!$A$5:$Y$350,15,0),0)</f>
        <v>0</v>
      </c>
      <c r="I222" s="40">
        <f>IFERROR(VLOOKUP(E222,'Detalle Región'!$A$5:$Y$350,17,0)+VLOOKUP(E222,'Detalle Región'!$A$5:$Y$350,19,0),0)</f>
        <v>0</v>
      </c>
      <c r="J222" s="41">
        <f>IFERROR(VLOOKUP(E222,'Detalle Región'!$A$5:$Y$350,21,0)+VLOOKUP(E222,'Detalle Región'!$A$5:$Y$350,23,0),0)</f>
        <v>0</v>
      </c>
      <c r="K222" s="42">
        <f t="shared" si="0"/>
        <v>0</v>
      </c>
    </row>
    <row r="223" spans="1:11" ht="15.75" customHeight="1">
      <c r="A223" s="7">
        <v>220</v>
      </c>
      <c r="B223" s="38">
        <v>10</v>
      </c>
      <c r="C223" s="9" t="s">
        <v>459</v>
      </c>
      <c r="D223" s="9" t="s">
        <v>460</v>
      </c>
      <c r="E223" s="39">
        <v>10307</v>
      </c>
      <c r="F223" s="40">
        <f>IFERROR(VLOOKUP(E223,'Detalle Región'!$A$5:$Y$350,5,0)+VLOOKUP(E223,'Detalle Región'!$A$5:$Y$350,7,0),0)</f>
        <v>0</v>
      </c>
      <c r="G223" s="40">
        <f>IFERROR(VLOOKUP(E223,'Detalle Región'!$A$5:$Y$350,9,0)+VLOOKUP(E223,'Detalle Región'!$A$5:$Y$350,11,0),0)</f>
        <v>0</v>
      </c>
      <c r="H223" s="40">
        <f>IFERROR(VLOOKUP(E223,'Detalle Región'!$A$5:$Y$350,13,0)+VLOOKUP(E223,'Detalle Región'!$A$5:$Y$350,15,0),0)</f>
        <v>0</v>
      </c>
      <c r="I223" s="40">
        <f>IFERROR(VLOOKUP(E223,'Detalle Región'!$A$5:$Y$350,17,0)+VLOOKUP(E223,'Detalle Región'!$A$5:$Y$350,19,0),0)</f>
        <v>0</v>
      </c>
      <c r="J223" s="41">
        <f>IFERROR(VLOOKUP(E223,'Detalle Región'!$A$5:$Y$350,21,0)+VLOOKUP(E223,'Detalle Región'!$A$5:$Y$350,23,0),0)</f>
        <v>0</v>
      </c>
      <c r="K223" s="42">
        <f t="shared" si="0"/>
        <v>0</v>
      </c>
    </row>
    <row r="224" spans="1:11" ht="15.75" customHeight="1">
      <c r="A224" s="7">
        <v>221</v>
      </c>
      <c r="B224" s="38">
        <v>10</v>
      </c>
      <c r="C224" s="9" t="s">
        <v>461</v>
      </c>
      <c r="D224" s="9" t="s">
        <v>462</v>
      </c>
      <c r="E224" s="39">
        <v>10308</v>
      </c>
      <c r="F224" s="40">
        <f>IFERROR(VLOOKUP(E224,'Detalle Región'!$A$5:$Y$350,5,0)+VLOOKUP(E224,'Detalle Región'!$A$5:$Y$350,7,0),0)</f>
        <v>0</v>
      </c>
      <c r="G224" s="40">
        <f>IFERROR(VLOOKUP(E224,'Detalle Región'!$A$5:$Y$350,9,0)+VLOOKUP(E224,'Detalle Región'!$A$5:$Y$350,11,0),0)</f>
        <v>0</v>
      </c>
      <c r="H224" s="40">
        <f>IFERROR(VLOOKUP(E224,'Detalle Región'!$A$5:$Y$350,13,0)+VLOOKUP(E224,'Detalle Región'!$A$5:$Y$350,15,0),0)</f>
        <v>0</v>
      </c>
      <c r="I224" s="40">
        <f>IFERROR(VLOOKUP(E224,'Detalle Región'!$A$5:$Y$350,17,0)+VLOOKUP(E224,'Detalle Región'!$A$5:$Y$350,19,0),0)</f>
        <v>0</v>
      </c>
      <c r="J224" s="41">
        <f>IFERROR(VLOOKUP(E224,'Detalle Región'!$A$5:$Y$350,21,0)+VLOOKUP(E224,'Detalle Región'!$A$5:$Y$350,23,0),0)</f>
        <v>0</v>
      </c>
      <c r="K224" s="42">
        <f t="shared" si="0"/>
        <v>0</v>
      </c>
    </row>
    <row r="225" spans="1:11" ht="15.75" customHeight="1">
      <c r="A225" s="7">
        <v>222</v>
      </c>
      <c r="B225" s="38">
        <v>10</v>
      </c>
      <c r="C225" s="9" t="s">
        <v>463</v>
      </c>
      <c r="D225" s="9" t="s">
        <v>464</v>
      </c>
      <c r="E225" s="39">
        <v>10309</v>
      </c>
      <c r="F225" s="40">
        <f>IFERROR(VLOOKUP(E225,'Detalle Región'!$A$5:$Y$350,5,0)+VLOOKUP(E225,'Detalle Región'!$A$5:$Y$350,7,0),0)</f>
        <v>0</v>
      </c>
      <c r="G225" s="40">
        <f>IFERROR(VLOOKUP(E225,'Detalle Región'!$A$5:$Y$350,9,0)+VLOOKUP(E225,'Detalle Región'!$A$5:$Y$350,11,0),0)</f>
        <v>0</v>
      </c>
      <c r="H225" s="40">
        <f>IFERROR(VLOOKUP(E225,'Detalle Región'!$A$5:$Y$350,13,0)+VLOOKUP(E225,'Detalle Región'!$A$5:$Y$350,15,0),0)</f>
        <v>0</v>
      </c>
      <c r="I225" s="40">
        <f>IFERROR(VLOOKUP(E225,'Detalle Región'!$A$5:$Y$350,17,0)+VLOOKUP(E225,'Detalle Región'!$A$5:$Y$350,19,0),0)</f>
        <v>0</v>
      </c>
      <c r="J225" s="41">
        <f>IFERROR(VLOOKUP(E225,'Detalle Región'!$A$5:$Y$350,21,0)+VLOOKUP(E225,'Detalle Región'!$A$5:$Y$350,23,0),0)</f>
        <v>0</v>
      </c>
      <c r="K225" s="42">
        <f t="shared" si="0"/>
        <v>0</v>
      </c>
    </row>
    <row r="226" spans="1:11" ht="15.75" customHeight="1">
      <c r="A226" s="7">
        <v>223</v>
      </c>
      <c r="B226" s="38">
        <v>10</v>
      </c>
      <c r="C226" s="9" t="s">
        <v>465</v>
      </c>
      <c r="D226" s="9" t="s">
        <v>466</v>
      </c>
      <c r="E226" s="39">
        <v>10401</v>
      </c>
      <c r="F226" s="40">
        <f>IFERROR(VLOOKUP(E226,'Detalle Región'!$A$5:$Y$350,5,0)+VLOOKUP(E226,'Detalle Región'!$A$5:$Y$350,7,0),0)</f>
        <v>0</v>
      </c>
      <c r="G226" s="40">
        <f>IFERROR(VLOOKUP(E226,'Detalle Región'!$A$5:$Y$350,9,0)+VLOOKUP(E226,'Detalle Región'!$A$5:$Y$350,11,0),0)</f>
        <v>0</v>
      </c>
      <c r="H226" s="40">
        <f>IFERROR(VLOOKUP(E226,'Detalle Región'!$A$5:$Y$350,13,0)+VLOOKUP(E226,'Detalle Región'!$A$5:$Y$350,15,0),0)</f>
        <v>0</v>
      </c>
      <c r="I226" s="40">
        <f>IFERROR(VLOOKUP(E226,'Detalle Región'!$A$5:$Y$350,17,0)+VLOOKUP(E226,'Detalle Región'!$A$5:$Y$350,19,0),0)</f>
        <v>0</v>
      </c>
      <c r="J226" s="41">
        <f>IFERROR(VLOOKUP(E226,'Detalle Región'!$A$5:$Y$350,21,0)+VLOOKUP(E226,'Detalle Región'!$A$5:$Y$350,23,0),0)</f>
        <v>0</v>
      </c>
      <c r="K226" s="42">
        <f t="shared" si="0"/>
        <v>0</v>
      </c>
    </row>
    <row r="227" spans="1:11" ht="15.75" customHeight="1">
      <c r="A227" s="7">
        <v>224</v>
      </c>
      <c r="B227" s="38">
        <v>10</v>
      </c>
      <c r="C227" s="9" t="s">
        <v>467</v>
      </c>
      <c r="D227" s="9" t="s">
        <v>468</v>
      </c>
      <c r="E227" s="39">
        <v>10402</v>
      </c>
      <c r="F227" s="40">
        <f>IFERROR(VLOOKUP(E227,'Detalle Región'!$A$5:$Y$350,5,0)+VLOOKUP(E227,'Detalle Región'!$A$5:$Y$350,7,0),0)</f>
        <v>0</v>
      </c>
      <c r="G227" s="40">
        <f>IFERROR(VLOOKUP(E227,'Detalle Región'!$A$5:$Y$350,9,0)+VLOOKUP(E227,'Detalle Región'!$A$5:$Y$350,11,0),0)</f>
        <v>0</v>
      </c>
      <c r="H227" s="40">
        <f>IFERROR(VLOOKUP(E227,'Detalle Región'!$A$5:$Y$350,13,0)+VLOOKUP(E227,'Detalle Región'!$A$5:$Y$350,15,0),0)</f>
        <v>0</v>
      </c>
      <c r="I227" s="40">
        <f>IFERROR(VLOOKUP(E227,'Detalle Región'!$A$5:$Y$350,17,0)+VLOOKUP(E227,'Detalle Región'!$A$5:$Y$350,19,0),0)</f>
        <v>0</v>
      </c>
      <c r="J227" s="41">
        <f>IFERROR(VLOOKUP(E227,'Detalle Región'!$A$5:$Y$350,21,0)+VLOOKUP(E227,'Detalle Región'!$A$5:$Y$350,23,0),0)</f>
        <v>0</v>
      </c>
      <c r="K227" s="42">
        <f t="shared" si="0"/>
        <v>0</v>
      </c>
    </row>
    <row r="228" spans="1:11" ht="15.75" customHeight="1">
      <c r="A228" s="7">
        <v>225</v>
      </c>
      <c r="B228" s="38">
        <v>10</v>
      </c>
      <c r="C228" s="9" t="s">
        <v>469</v>
      </c>
      <c r="D228" s="9" t="s">
        <v>470</v>
      </c>
      <c r="E228" s="39">
        <v>10403</v>
      </c>
      <c r="F228" s="40">
        <f>IFERROR(VLOOKUP(E228,'Detalle Región'!$A$5:$Y$350,5,0)+VLOOKUP(E228,'Detalle Región'!$A$5:$Y$350,7,0),0)</f>
        <v>0</v>
      </c>
      <c r="G228" s="40">
        <f>IFERROR(VLOOKUP(E228,'Detalle Región'!$A$5:$Y$350,9,0)+VLOOKUP(E228,'Detalle Región'!$A$5:$Y$350,11,0),0)</f>
        <v>0</v>
      </c>
      <c r="H228" s="40">
        <f>IFERROR(VLOOKUP(E228,'Detalle Región'!$A$5:$Y$350,13,0)+VLOOKUP(E228,'Detalle Región'!$A$5:$Y$350,15,0),0)</f>
        <v>0</v>
      </c>
      <c r="I228" s="40">
        <f>IFERROR(VLOOKUP(E228,'Detalle Región'!$A$5:$Y$350,17,0)+VLOOKUP(E228,'Detalle Región'!$A$5:$Y$350,19,0),0)</f>
        <v>0</v>
      </c>
      <c r="J228" s="41">
        <f>IFERROR(VLOOKUP(E228,'Detalle Región'!$A$5:$Y$350,21,0)+VLOOKUP(E228,'Detalle Región'!$A$5:$Y$350,23,0),0)</f>
        <v>0</v>
      </c>
      <c r="K228" s="42">
        <f t="shared" si="0"/>
        <v>0</v>
      </c>
    </row>
    <row r="229" spans="1:11" ht="15.75" customHeight="1">
      <c r="A229" s="7">
        <v>226</v>
      </c>
      <c r="B229" s="38">
        <v>10</v>
      </c>
      <c r="C229" s="9" t="s">
        <v>471</v>
      </c>
      <c r="D229" s="9" t="s">
        <v>472</v>
      </c>
      <c r="E229" s="39">
        <v>10404</v>
      </c>
      <c r="F229" s="40">
        <f>IFERROR(VLOOKUP(E229,'Detalle Región'!$A$5:$Y$350,5,0)+VLOOKUP(E229,'Detalle Región'!$A$5:$Y$350,7,0),0)</f>
        <v>0</v>
      </c>
      <c r="G229" s="40">
        <f>IFERROR(VLOOKUP(E229,'Detalle Región'!$A$5:$Y$350,9,0)+VLOOKUP(E229,'Detalle Región'!$A$5:$Y$350,11,0),0)</f>
        <v>0</v>
      </c>
      <c r="H229" s="40">
        <f>IFERROR(VLOOKUP(E229,'Detalle Región'!$A$5:$Y$350,13,0)+VLOOKUP(E229,'Detalle Región'!$A$5:$Y$350,15,0),0)</f>
        <v>0</v>
      </c>
      <c r="I229" s="40">
        <f>IFERROR(VLOOKUP(E229,'Detalle Región'!$A$5:$Y$350,17,0)+VLOOKUP(E229,'Detalle Región'!$A$5:$Y$350,19,0),0)</f>
        <v>0</v>
      </c>
      <c r="J229" s="41">
        <f>IFERROR(VLOOKUP(E229,'Detalle Región'!$A$5:$Y$350,21,0)+VLOOKUP(E229,'Detalle Región'!$A$5:$Y$350,23,0),0)</f>
        <v>0</v>
      </c>
      <c r="K229" s="42">
        <f t="shared" si="0"/>
        <v>0</v>
      </c>
    </row>
    <row r="230" spans="1:11" ht="15.75" customHeight="1">
      <c r="A230" s="7">
        <v>227</v>
      </c>
      <c r="B230" s="38">
        <v>10</v>
      </c>
      <c r="C230" s="9" t="s">
        <v>473</v>
      </c>
      <c r="D230" s="9" t="s">
        <v>474</v>
      </c>
      <c r="E230" s="39">
        <v>10405</v>
      </c>
      <c r="F230" s="40">
        <f>IFERROR(VLOOKUP(E230,'Detalle Región'!$A$5:$Y$350,5,0)+VLOOKUP(E230,'Detalle Región'!$A$5:$Y$350,7,0),0)</f>
        <v>0</v>
      </c>
      <c r="G230" s="40">
        <f>IFERROR(VLOOKUP(E230,'Detalle Región'!$A$5:$Y$350,9,0)+VLOOKUP(E230,'Detalle Región'!$A$5:$Y$350,11,0),0)</f>
        <v>0</v>
      </c>
      <c r="H230" s="40">
        <f>IFERROR(VLOOKUP(E230,'Detalle Región'!$A$5:$Y$350,13,0)+VLOOKUP(E230,'Detalle Región'!$A$5:$Y$350,15,0),0)</f>
        <v>0</v>
      </c>
      <c r="I230" s="40">
        <f>IFERROR(VLOOKUP(E230,'Detalle Región'!$A$5:$Y$350,17,0)+VLOOKUP(E230,'Detalle Región'!$A$5:$Y$350,19,0),0)</f>
        <v>0</v>
      </c>
      <c r="J230" s="41">
        <f>IFERROR(VLOOKUP(E230,'Detalle Región'!$A$5:$Y$350,21,0)+VLOOKUP(E230,'Detalle Región'!$A$5:$Y$350,23,0),0)</f>
        <v>0</v>
      </c>
      <c r="K230" s="42">
        <f t="shared" si="0"/>
        <v>0</v>
      </c>
    </row>
    <row r="231" spans="1:11" ht="15.75" customHeight="1">
      <c r="A231" s="7">
        <v>228</v>
      </c>
      <c r="B231" s="38">
        <v>10</v>
      </c>
      <c r="C231" s="9" t="s">
        <v>475</v>
      </c>
      <c r="D231" s="9" t="s">
        <v>476</v>
      </c>
      <c r="E231" s="39">
        <v>10406</v>
      </c>
      <c r="F231" s="40">
        <f>IFERROR(VLOOKUP(E231,'Detalle Región'!$A$5:$Y$350,5,0)+VLOOKUP(E231,'Detalle Región'!$A$5:$Y$350,7,0),0)</f>
        <v>0</v>
      </c>
      <c r="G231" s="40">
        <f>IFERROR(VLOOKUP(E231,'Detalle Región'!$A$5:$Y$350,9,0)+VLOOKUP(E231,'Detalle Región'!$A$5:$Y$350,11,0),0)</f>
        <v>0</v>
      </c>
      <c r="H231" s="40">
        <f>IFERROR(VLOOKUP(E231,'Detalle Región'!$A$5:$Y$350,13,0)+VLOOKUP(E231,'Detalle Región'!$A$5:$Y$350,15,0),0)</f>
        <v>0</v>
      </c>
      <c r="I231" s="40">
        <f>IFERROR(VLOOKUP(E231,'Detalle Región'!$A$5:$Y$350,17,0)+VLOOKUP(E231,'Detalle Región'!$A$5:$Y$350,19,0),0)</f>
        <v>0</v>
      </c>
      <c r="J231" s="41">
        <f>IFERROR(VLOOKUP(E231,'Detalle Región'!$A$5:$Y$350,21,0)+VLOOKUP(E231,'Detalle Región'!$A$5:$Y$350,23,0),0)</f>
        <v>0</v>
      </c>
      <c r="K231" s="42">
        <f t="shared" si="0"/>
        <v>0</v>
      </c>
    </row>
    <row r="232" spans="1:11" ht="15.75" customHeight="1">
      <c r="A232" s="7">
        <v>229</v>
      </c>
      <c r="B232" s="38">
        <v>10</v>
      </c>
      <c r="C232" s="9" t="s">
        <v>477</v>
      </c>
      <c r="D232" s="9" t="s">
        <v>478</v>
      </c>
      <c r="E232" s="39">
        <v>10407</v>
      </c>
      <c r="F232" s="40">
        <f>IFERROR(VLOOKUP(E232,'Detalle Región'!$A$5:$Y$350,5,0)+VLOOKUP(E232,'Detalle Región'!$A$5:$Y$350,7,0),0)</f>
        <v>0</v>
      </c>
      <c r="G232" s="40">
        <f>IFERROR(VLOOKUP(E232,'Detalle Región'!$A$5:$Y$350,9,0)+VLOOKUP(E232,'Detalle Región'!$A$5:$Y$350,11,0),0)</f>
        <v>0</v>
      </c>
      <c r="H232" s="40">
        <f>IFERROR(VLOOKUP(E232,'Detalle Región'!$A$5:$Y$350,13,0)+VLOOKUP(E232,'Detalle Región'!$A$5:$Y$350,15,0),0)</f>
        <v>0</v>
      </c>
      <c r="I232" s="40">
        <f>IFERROR(VLOOKUP(E232,'Detalle Región'!$A$5:$Y$350,17,0)+VLOOKUP(E232,'Detalle Región'!$A$5:$Y$350,19,0),0)</f>
        <v>0</v>
      </c>
      <c r="J232" s="41">
        <f>IFERROR(VLOOKUP(E232,'Detalle Región'!$A$5:$Y$350,21,0)+VLOOKUP(E232,'Detalle Región'!$A$5:$Y$350,23,0),0)</f>
        <v>0</v>
      </c>
      <c r="K232" s="42">
        <f t="shared" si="0"/>
        <v>0</v>
      </c>
    </row>
    <row r="233" spans="1:11" ht="15.75" customHeight="1">
      <c r="A233" s="7">
        <v>230</v>
      </c>
      <c r="B233" s="38">
        <v>10</v>
      </c>
      <c r="C233" s="9" t="s">
        <v>479</v>
      </c>
      <c r="D233" s="9" t="s">
        <v>480</v>
      </c>
      <c r="E233" s="39">
        <v>10408</v>
      </c>
      <c r="F233" s="40">
        <f>IFERROR(VLOOKUP(E233,'Detalle Región'!$A$5:$Y$350,5,0)+VLOOKUP(E233,'Detalle Región'!$A$5:$Y$350,7,0),0)</f>
        <v>0</v>
      </c>
      <c r="G233" s="40">
        <f>IFERROR(VLOOKUP(E233,'Detalle Región'!$A$5:$Y$350,9,0)+VLOOKUP(E233,'Detalle Región'!$A$5:$Y$350,11,0),0)</f>
        <v>0</v>
      </c>
      <c r="H233" s="40">
        <f>IFERROR(VLOOKUP(E233,'Detalle Región'!$A$5:$Y$350,13,0)+VLOOKUP(E233,'Detalle Región'!$A$5:$Y$350,15,0),0)</f>
        <v>0</v>
      </c>
      <c r="I233" s="40">
        <f>IFERROR(VLOOKUP(E233,'Detalle Región'!$A$5:$Y$350,17,0)+VLOOKUP(E233,'Detalle Región'!$A$5:$Y$350,19,0),0)</f>
        <v>0</v>
      </c>
      <c r="J233" s="41">
        <f>IFERROR(VLOOKUP(E233,'Detalle Región'!$A$5:$Y$350,21,0)+VLOOKUP(E233,'Detalle Región'!$A$5:$Y$350,23,0),0)</f>
        <v>0</v>
      </c>
      <c r="K233" s="42">
        <f t="shared" si="0"/>
        <v>0</v>
      </c>
    </row>
    <row r="234" spans="1:11" ht="15.75" customHeight="1">
      <c r="A234" s="7">
        <v>231</v>
      </c>
      <c r="B234" s="38">
        <v>10</v>
      </c>
      <c r="C234" s="9" t="s">
        <v>481</v>
      </c>
      <c r="D234" s="9" t="s">
        <v>482</v>
      </c>
      <c r="E234" s="39">
        <v>10410</v>
      </c>
      <c r="F234" s="40">
        <f>IFERROR(VLOOKUP(E234,'Detalle Región'!$A$5:$Y$350,5,0)+VLOOKUP(E234,'Detalle Región'!$A$5:$Y$350,7,0),0)</f>
        <v>0</v>
      </c>
      <c r="G234" s="40">
        <f>IFERROR(VLOOKUP(E234,'Detalle Región'!$A$5:$Y$350,9,0)+VLOOKUP(E234,'Detalle Región'!$A$5:$Y$350,11,0),0)</f>
        <v>0</v>
      </c>
      <c r="H234" s="40">
        <f>IFERROR(VLOOKUP(E234,'Detalle Región'!$A$5:$Y$350,13,0)+VLOOKUP(E234,'Detalle Región'!$A$5:$Y$350,15,0),0)</f>
        <v>0</v>
      </c>
      <c r="I234" s="40">
        <f>IFERROR(VLOOKUP(E234,'Detalle Región'!$A$5:$Y$350,17,0)+VLOOKUP(E234,'Detalle Región'!$A$5:$Y$350,19,0),0)</f>
        <v>0</v>
      </c>
      <c r="J234" s="41">
        <f>IFERROR(VLOOKUP(E234,'Detalle Región'!$A$5:$Y$350,21,0)+VLOOKUP(E234,'Detalle Región'!$A$5:$Y$350,23,0),0)</f>
        <v>0</v>
      </c>
      <c r="K234" s="42">
        <f t="shared" si="0"/>
        <v>0</v>
      </c>
    </row>
    <row r="235" spans="1:11" ht="15.75" customHeight="1">
      <c r="A235" s="7">
        <v>232</v>
      </c>
      <c r="B235" s="38">
        <v>10</v>
      </c>
      <c r="C235" s="9" t="s">
        <v>483</v>
      </c>
      <c r="D235" s="9" t="s">
        <v>484</v>
      </c>
      <c r="E235" s="39">
        <v>10415</v>
      </c>
      <c r="F235" s="40">
        <f>IFERROR(VLOOKUP(E235,'Detalle Región'!$A$5:$Y$350,5,0)+VLOOKUP(E235,'Detalle Región'!$A$5:$Y$350,7,0),0)</f>
        <v>4000000</v>
      </c>
      <c r="G235" s="40">
        <f>IFERROR(VLOOKUP(E235,'Detalle Región'!$A$5:$Y$350,9,0)+VLOOKUP(E235,'Detalle Región'!$A$5:$Y$350,11,0),0)</f>
        <v>100000</v>
      </c>
      <c r="H235" s="40">
        <f>IFERROR(VLOOKUP(E235,'Detalle Región'!$A$5:$Y$350,13,0)+VLOOKUP(E235,'Detalle Región'!$A$5:$Y$350,15,0),0)</f>
        <v>200000</v>
      </c>
      <c r="I235" s="40">
        <f>IFERROR(VLOOKUP(E235,'Detalle Región'!$A$5:$Y$350,17,0)+VLOOKUP(E235,'Detalle Región'!$A$5:$Y$350,19,0),0)</f>
        <v>0</v>
      </c>
      <c r="J235" s="41">
        <f>IFERROR(VLOOKUP(E235,'Detalle Región'!$A$5:$Y$350,21,0)+VLOOKUP(E235,'Detalle Región'!$A$5:$Y$350,23,0),0)</f>
        <v>0</v>
      </c>
      <c r="K235" s="42">
        <f t="shared" si="0"/>
        <v>4300000</v>
      </c>
    </row>
    <row r="236" spans="1:11" ht="15.75" customHeight="1">
      <c r="A236" s="7">
        <v>233</v>
      </c>
      <c r="B236" s="38">
        <v>10</v>
      </c>
      <c r="C236" s="9" t="s">
        <v>485</v>
      </c>
      <c r="D236" s="9" t="s">
        <v>486</v>
      </c>
      <c r="E236" s="39">
        <v>10501</v>
      </c>
      <c r="F236" s="40">
        <f>IFERROR(VLOOKUP(E236,'Detalle Región'!$A$5:$Y$350,5,0)+VLOOKUP(E236,'Detalle Región'!$A$5:$Y$350,7,0),0)</f>
        <v>3150000</v>
      </c>
      <c r="G236" s="40">
        <f>IFERROR(VLOOKUP(E236,'Detalle Región'!$A$5:$Y$350,9,0)+VLOOKUP(E236,'Detalle Región'!$A$5:$Y$350,11,0),0)</f>
        <v>0</v>
      </c>
      <c r="H236" s="40">
        <f>IFERROR(VLOOKUP(E236,'Detalle Región'!$A$5:$Y$350,13,0)+VLOOKUP(E236,'Detalle Región'!$A$5:$Y$350,15,0),0)</f>
        <v>0</v>
      </c>
      <c r="I236" s="40">
        <f>IFERROR(VLOOKUP(E236,'Detalle Región'!$A$5:$Y$350,17,0)+VLOOKUP(E236,'Detalle Región'!$A$5:$Y$350,19,0),0)</f>
        <v>0</v>
      </c>
      <c r="J236" s="41">
        <f>IFERROR(VLOOKUP(E236,'Detalle Región'!$A$5:$Y$350,21,0)+VLOOKUP(E236,'Detalle Región'!$A$5:$Y$350,23,0),0)</f>
        <v>0</v>
      </c>
      <c r="K236" s="42">
        <f t="shared" si="0"/>
        <v>3150000</v>
      </c>
    </row>
    <row r="237" spans="1:11" ht="15.75" customHeight="1">
      <c r="A237" s="7">
        <v>234</v>
      </c>
      <c r="B237" s="38">
        <v>10</v>
      </c>
      <c r="C237" s="9" t="s">
        <v>487</v>
      </c>
      <c r="D237" s="9" t="s">
        <v>488</v>
      </c>
      <c r="E237" s="39">
        <v>10502</v>
      </c>
      <c r="F237" s="40">
        <f>IFERROR(VLOOKUP(E237,'Detalle Región'!$A$5:$Y$350,5,0)+VLOOKUP(E237,'Detalle Región'!$A$5:$Y$350,7,0),0)</f>
        <v>0</v>
      </c>
      <c r="G237" s="40">
        <f>IFERROR(VLOOKUP(E237,'Detalle Región'!$A$5:$Y$350,9,0)+VLOOKUP(E237,'Detalle Región'!$A$5:$Y$350,11,0),0)</f>
        <v>0</v>
      </c>
      <c r="H237" s="40">
        <f>IFERROR(VLOOKUP(E237,'Detalle Región'!$A$5:$Y$350,13,0)+VLOOKUP(E237,'Detalle Región'!$A$5:$Y$350,15,0),0)</f>
        <v>0</v>
      </c>
      <c r="I237" s="40">
        <f>IFERROR(VLOOKUP(E237,'Detalle Región'!$A$5:$Y$350,17,0)+VLOOKUP(E237,'Detalle Región'!$A$5:$Y$350,19,0),0)</f>
        <v>0</v>
      </c>
      <c r="J237" s="41">
        <f>IFERROR(VLOOKUP(E237,'Detalle Región'!$A$5:$Y$350,21,0)+VLOOKUP(E237,'Detalle Región'!$A$5:$Y$350,23,0),0)</f>
        <v>0</v>
      </c>
      <c r="K237" s="42">
        <f t="shared" si="0"/>
        <v>0</v>
      </c>
    </row>
    <row r="238" spans="1:11" ht="15.75" customHeight="1">
      <c r="A238" s="7">
        <v>235</v>
      </c>
      <c r="B238" s="38">
        <v>10</v>
      </c>
      <c r="C238" s="9" t="s">
        <v>489</v>
      </c>
      <c r="D238" s="9" t="s">
        <v>490</v>
      </c>
      <c r="E238" s="39">
        <v>10503</v>
      </c>
      <c r="F238" s="40">
        <f>IFERROR(VLOOKUP(E238,'Detalle Región'!$A$5:$Y$350,5,0)+VLOOKUP(E238,'Detalle Región'!$A$5:$Y$350,7,0),0)</f>
        <v>0</v>
      </c>
      <c r="G238" s="40">
        <f>IFERROR(VLOOKUP(E238,'Detalle Región'!$A$5:$Y$350,9,0)+VLOOKUP(E238,'Detalle Región'!$A$5:$Y$350,11,0),0)</f>
        <v>0</v>
      </c>
      <c r="H238" s="40">
        <f>IFERROR(VLOOKUP(E238,'Detalle Región'!$A$5:$Y$350,13,0)+VLOOKUP(E238,'Detalle Región'!$A$5:$Y$350,15,0),0)</f>
        <v>0</v>
      </c>
      <c r="I238" s="40">
        <f>IFERROR(VLOOKUP(E238,'Detalle Región'!$A$5:$Y$350,17,0)+VLOOKUP(E238,'Detalle Región'!$A$5:$Y$350,19,0),0)</f>
        <v>0</v>
      </c>
      <c r="J238" s="41">
        <f>IFERROR(VLOOKUP(E238,'Detalle Región'!$A$5:$Y$350,21,0)+VLOOKUP(E238,'Detalle Región'!$A$5:$Y$350,23,0),0)</f>
        <v>0</v>
      </c>
      <c r="K238" s="42">
        <f t="shared" si="0"/>
        <v>0</v>
      </c>
    </row>
    <row r="239" spans="1:11" ht="15.75" customHeight="1">
      <c r="A239" s="7">
        <v>236</v>
      </c>
      <c r="B239" s="38">
        <v>10</v>
      </c>
      <c r="C239" s="9" t="s">
        <v>491</v>
      </c>
      <c r="D239" s="9" t="s">
        <v>492</v>
      </c>
      <c r="E239" s="39">
        <v>10504</v>
      </c>
      <c r="F239" s="40">
        <f>IFERROR(VLOOKUP(E239,'Detalle Región'!$A$5:$Y$350,5,0)+VLOOKUP(E239,'Detalle Región'!$A$5:$Y$350,7,0),0)</f>
        <v>0</v>
      </c>
      <c r="G239" s="40">
        <f>IFERROR(VLOOKUP(E239,'Detalle Región'!$A$5:$Y$350,9,0)+VLOOKUP(E239,'Detalle Región'!$A$5:$Y$350,11,0),0)</f>
        <v>0</v>
      </c>
      <c r="H239" s="40">
        <f>IFERROR(VLOOKUP(E239,'Detalle Región'!$A$5:$Y$350,13,0)+VLOOKUP(E239,'Detalle Región'!$A$5:$Y$350,15,0),0)</f>
        <v>0</v>
      </c>
      <c r="I239" s="40">
        <f>IFERROR(VLOOKUP(E239,'Detalle Región'!$A$5:$Y$350,17,0)+VLOOKUP(E239,'Detalle Región'!$A$5:$Y$350,19,0),0)</f>
        <v>0</v>
      </c>
      <c r="J239" s="41">
        <f>IFERROR(VLOOKUP(E239,'Detalle Región'!$A$5:$Y$350,21,0)+VLOOKUP(E239,'Detalle Región'!$A$5:$Y$350,23,0),0)</f>
        <v>0</v>
      </c>
      <c r="K239" s="42">
        <f t="shared" si="0"/>
        <v>0</v>
      </c>
    </row>
    <row r="240" spans="1:11" ht="15.75" customHeight="1">
      <c r="A240" s="7">
        <v>237</v>
      </c>
      <c r="B240" s="38">
        <v>11</v>
      </c>
      <c r="C240" s="9" t="s">
        <v>493</v>
      </c>
      <c r="D240" s="9" t="s">
        <v>494</v>
      </c>
      <c r="E240" s="39">
        <v>11101</v>
      </c>
      <c r="F240" s="40">
        <f>IFERROR(VLOOKUP(E240,'Detalle Región'!$A$5:$Y$350,5,0)+VLOOKUP(E240,'Detalle Región'!$A$5:$Y$350,7,0),0)</f>
        <v>0</v>
      </c>
      <c r="G240" s="40">
        <f>IFERROR(VLOOKUP(E240,'Detalle Región'!$A$5:$Y$350,9,0)+VLOOKUP(E240,'Detalle Región'!$A$5:$Y$350,11,0),0)</f>
        <v>0</v>
      </c>
      <c r="H240" s="40">
        <f>IFERROR(VLOOKUP(E240,'Detalle Región'!$A$5:$Y$350,13,0)+VLOOKUP(E240,'Detalle Región'!$A$5:$Y$350,15,0),0)</f>
        <v>0</v>
      </c>
      <c r="I240" s="40">
        <f>IFERROR(VLOOKUP(E240,'Detalle Región'!$A$5:$Y$350,17,0)+VLOOKUP(E240,'Detalle Región'!$A$5:$Y$350,19,0),0)</f>
        <v>0</v>
      </c>
      <c r="J240" s="41">
        <f>IFERROR(VLOOKUP(E240,'Detalle Región'!$A$5:$Y$350,21,0)+VLOOKUP(E240,'Detalle Región'!$A$5:$Y$350,23,0),0)</f>
        <v>0</v>
      </c>
      <c r="K240" s="42">
        <f t="shared" si="0"/>
        <v>0</v>
      </c>
    </row>
    <row r="241" spans="1:11" ht="15.75" customHeight="1">
      <c r="A241" s="7">
        <v>238</v>
      </c>
      <c r="B241" s="38">
        <v>11</v>
      </c>
      <c r="C241" s="9" t="s">
        <v>495</v>
      </c>
      <c r="D241" s="9" t="s">
        <v>496</v>
      </c>
      <c r="E241" s="39">
        <v>11102</v>
      </c>
      <c r="F241" s="40">
        <f>IFERROR(VLOOKUP(E241,'Detalle Región'!$A$5:$Y$350,5,0)+VLOOKUP(E241,'Detalle Región'!$A$5:$Y$350,7,0),0)</f>
        <v>0</v>
      </c>
      <c r="G241" s="40">
        <f>IFERROR(VLOOKUP(E241,'Detalle Región'!$A$5:$Y$350,9,0)+VLOOKUP(E241,'Detalle Región'!$A$5:$Y$350,11,0),0)</f>
        <v>0</v>
      </c>
      <c r="H241" s="40">
        <f>IFERROR(VLOOKUP(E241,'Detalle Región'!$A$5:$Y$350,13,0)+VLOOKUP(E241,'Detalle Región'!$A$5:$Y$350,15,0),0)</f>
        <v>0</v>
      </c>
      <c r="I241" s="40">
        <f>IFERROR(VLOOKUP(E241,'Detalle Región'!$A$5:$Y$350,17,0)+VLOOKUP(E241,'Detalle Región'!$A$5:$Y$350,19,0),0)</f>
        <v>0</v>
      </c>
      <c r="J241" s="41">
        <f>IFERROR(VLOOKUP(E241,'Detalle Región'!$A$5:$Y$350,21,0)+VLOOKUP(E241,'Detalle Región'!$A$5:$Y$350,23,0),0)</f>
        <v>0</v>
      </c>
      <c r="K241" s="42">
        <f t="shared" si="0"/>
        <v>0</v>
      </c>
    </row>
    <row r="242" spans="1:11" ht="15.75" customHeight="1">
      <c r="A242" s="7">
        <v>239</v>
      </c>
      <c r="B242" s="38">
        <v>11</v>
      </c>
      <c r="C242" s="9" t="s">
        <v>497</v>
      </c>
      <c r="D242" s="9" t="s">
        <v>498</v>
      </c>
      <c r="E242" s="39">
        <v>11104</v>
      </c>
      <c r="F242" s="40">
        <f>IFERROR(VLOOKUP(E242,'Detalle Región'!$A$5:$Y$350,5,0)+VLOOKUP(E242,'Detalle Región'!$A$5:$Y$350,7,0),0)</f>
        <v>0</v>
      </c>
      <c r="G242" s="40">
        <f>IFERROR(VLOOKUP(E242,'Detalle Región'!$A$5:$Y$350,9,0)+VLOOKUP(E242,'Detalle Región'!$A$5:$Y$350,11,0),0)</f>
        <v>0</v>
      </c>
      <c r="H242" s="40">
        <f>IFERROR(VLOOKUP(E242,'Detalle Región'!$A$5:$Y$350,13,0)+VLOOKUP(E242,'Detalle Región'!$A$5:$Y$350,15,0),0)</f>
        <v>0</v>
      </c>
      <c r="I242" s="40">
        <f>IFERROR(VLOOKUP(E242,'Detalle Región'!$A$5:$Y$350,17,0)+VLOOKUP(E242,'Detalle Región'!$A$5:$Y$350,19,0),0)</f>
        <v>0</v>
      </c>
      <c r="J242" s="41">
        <f>IFERROR(VLOOKUP(E242,'Detalle Región'!$A$5:$Y$350,21,0)+VLOOKUP(E242,'Detalle Región'!$A$5:$Y$350,23,0),0)</f>
        <v>0</v>
      </c>
      <c r="K242" s="42">
        <f t="shared" si="0"/>
        <v>0</v>
      </c>
    </row>
    <row r="243" spans="1:11" ht="15.75" customHeight="1">
      <c r="A243" s="7">
        <v>240</v>
      </c>
      <c r="B243" s="38">
        <v>11</v>
      </c>
      <c r="C243" s="9" t="s">
        <v>499</v>
      </c>
      <c r="D243" s="9" t="s">
        <v>500</v>
      </c>
      <c r="E243" s="39">
        <v>11201</v>
      </c>
      <c r="F243" s="40">
        <f>IFERROR(VLOOKUP(E243,'Detalle Región'!$A$5:$Y$350,5,0)+VLOOKUP(E243,'Detalle Región'!$A$5:$Y$350,7,0),0)</f>
        <v>0</v>
      </c>
      <c r="G243" s="40">
        <f>IFERROR(VLOOKUP(E243,'Detalle Región'!$A$5:$Y$350,9,0)+VLOOKUP(E243,'Detalle Región'!$A$5:$Y$350,11,0),0)</f>
        <v>0</v>
      </c>
      <c r="H243" s="40">
        <f>IFERROR(VLOOKUP(E243,'Detalle Región'!$A$5:$Y$350,13,0)+VLOOKUP(E243,'Detalle Región'!$A$5:$Y$350,15,0),0)</f>
        <v>0</v>
      </c>
      <c r="I243" s="40">
        <f>IFERROR(VLOOKUP(E243,'Detalle Región'!$A$5:$Y$350,17,0)+VLOOKUP(E243,'Detalle Región'!$A$5:$Y$350,19,0),0)</f>
        <v>0</v>
      </c>
      <c r="J243" s="41">
        <f>IFERROR(VLOOKUP(E243,'Detalle Región'!$A$5:$Y$350,21,0)+VLOOKUP(E243,'Detalle Región'!$A$5:$Y$350,23,0),0)</f>
        <v>0</v>
      </c>
      <c r="K243" s="42">
        <f t="shared" si="0"/>
        <v>0</v>
      </c>
    </row>
    <row r="244" spans="1:11" ht="15.75" customHeight="1">
      <c r="A244" s="7">
        <v>241</v>
      </c>
      <c r="B244" s="38">
        <v>11</v>
      </c>
      <c r="C244" s="9" t="s">
        <v>501</v>
      </c>
      <c r="D244" s="9" t="s">
        <v>502</v>
      </c>
      <c r="E244" s="39">
        <v>11203</v>
      </c>
      <c r="F244" s="40">
        <f>IFERROR(VLOOKUP(E244,'Detalle Región'!$A$5:$Y$350,5,0)+VLOOKUP(E244,'Detalle Región'!$A$5:$Y$350,7,0),0)</f>
        <v>0</v>
      </c>
      <c r="G244" s="40">
        <f>IFERROR(VLOOKUP(E244,'Detalle Región'!$A$5:$Y$350,9,0)+VLOOKUP(E244,'Detalle Región'!$A$5:$Y$350,11,0),0)</f>
        <v>0</v>
      </c>
      <c r="H244" s="40">
        <f>IFERROR(VLOOKUP(E244,'Detalle Región'!$A$5:$Y$350,13,0)+VLOOKUP(E244,'Detalle Región'!$A$5:$Y$350,15,0),0)</f>
        <v>0</v>
      </c>
      <c r="I244" s="40">
        <f>IFERROR(VLOOKUP(E244,'Detalle Región'!$A$5:$Y$350,17,0)+VLOOKUP(E244,'Detalle Región'!$A$5:$Y$350,19,0),0)</f>
        <v>0</v>
      </c>
      <c r="J244" s="41">
        <f>IFERROR(VLOOKUP(E244,'Detalle Región'!$A$5:$Y$350,21,0)+VLOOKUP(E244,'Detalle Región'!$A$5:$Y$350,23,0),0)</f>
        <v>0</v>
      </c>
      <c r="K244" s="42">
        <f t="shared" si="0"/>
        <v>0</v>
      </c>
    </row>
    <row r="245" spans="1:11" ht="15.75" customHeight="1">
      <c r="A245" s="7">
        <v>242</v>
      </c>
      <c r="B245" s="38">
        <v>11</v>
      </c>
      <c r="C245" s="9" t="s">
        <v>503</v>
      </c>
      <c r="D245" s="9" t="s">
        <v>504</v>
      </c>
      <c r="E245" s="39">
        <v>11301</v>
      </c>
      <c r="F245" s="40">
        <f>IFERROR(VLOOKUP(E245,'Detalle Región'!$A$5:$Y$350,5,0)+VLOOKUP(E245,'Detalle Región'!$A$5:$Y$350,7,0),0)</f>
        <v>0</v>
      </c>
      <c r="G245" s="40">
        <f>IFERROR(VLOOKUP(E245,'Detalle Región'!$A$5:$Y$350,9,0)+VLOOKUP(E245,'Detalle Región'!$A$5:$Y$350,11,0),0)</f>
        <v>0</v>
      </c>
      <c r="H245" s="40">
        <f>IFERROR(VLOOKUP(E245,'Detalle Región'!$A$5:$Y$350,13,0)+VLOOKUP(E245,'Detalle Región'!$A$5:$Y$350,15,0),0)</f>
        <v>0</v>
      </c>
      <c r="I245" s="40">
        <f>IFERROR(VLOOKUP(E245,'Detalle Región'!$A$5:$Y$350,17,0)+VLOOKUP(E245,'Detalle Región'!$A$5:$Y$350,19,0),0)</f>
        <v>0</v>
      </c>
      <c r="J245" s="41">
        <f>IFERROR(VLOOKUP(E245,'Detalle Región'!$A$5:$Y$350,21,0)+VLOOKUP(E245,'Detalle Región'!$A$5:$Y$350,23,0),0)</f>
        <v>0</v>
      </c>
      <c r="K245" s="42">
        <f t="shared" si="0"/>
        <v>0</v>
      </c>
    </row>
    <row r="246" spans="1:11" ht="15.75" customHeight="1">
      <c r="A246" s="7">
        <v>243</v>
      </c>
      <c r="B246" s="38">
        <v>11</v>
      </c>
      <c r="C246" s="9" t="s">
        <v>505</v>
      </c>
      <c r="D246" s="9" t="s">
        <v>506</v>
      </c>
      <c r="E246" s="39">
        <v>11302</v>
      </c>
      <c r="F246" s="40">
        <f>IFERROR(VLOOKUP(E246,'Detalle Región'!$A$5:$Y$350,5,0)+VLOOKUP(E246,'Detalle Región'!$A$5:$Y$350,7,0),0)</f>
        <v>0</v>
      </c>
      <c r="G246" s="40">
        <f>IFERROR(VLOOKUP(E246,'Detalle Región'!$A$5:$Y$350,9,0)+VLOOKUP(E246,'Detalle Región'!$A$5:$Y$350,11,0),0)</f>
        <v>0</v>
      </c>
      <c r="H246" s="40">
        <f>IFERROR(VLOOKUP(E246,'Detalle Región'!$A$5:$Y$350,13,0)+VLOOKUP(E246,'Detalle Región'!$A$5:$Y$350,15,0),0)</f>
        <v>0</v>
      </c>
      <c r="I246" s="40">
        <f>IFERROR(VLOOKUP(E246,'Detalle Región'!$A$5:$Y$350,17,0)+VLOOKUP(E246,'Detalle Región'!$A$5:$Y$350,19,0),0)</f>
        <v>0</v>
      </c>
      <c r="J246" s="41">
        <f>IFERROR(VLOOKUP(E246,'Detalle Región'!$A$5:$Y$350,21,0)+VLOOKUP(E246,'Detalle Región'!$A$5:$Y$350,23,0),0)</f>
        <v>0</v>
      </c>
      <c r="K246" s="42">
        <f t="shared" si="0"/>
        <v>0</v>
      </c>
    </row>
    <row r="247" spans="1:11" ht="15.75" customHeight="1">
      <c r="A247" s="7">
        <v>244</v>
      </c>
      <c r="B247" s="38">
        <v>11</v>
      </c>
      <c r="C247" s="9" t="s">
        <v>507</v>
      </c>
      <c r="D247" s="9" t="s">
        <v>508</v>
      </c>
      <c r="E247" s="39">
        <v>11303</v>
      </c>
      <c r="F247" s="40">
        <f>IFERROR(VLOOKUP(E247,'Detalle Región'!$A$5:$Y$350,5,0)+VLOOKUP(E247,'Detalle Región'!$A$5:$Y$350,7,0),0)</f>
        <v>0</v>
      </c>
      <c r="G247" s="40">
        <f>IFERROR(VLOOKUP(E247,'Detalle Región'!$A$5:$Y$350,9,0)+VLOOKUP(E247,'Detalle Región'!$A$5:$Y$350,11,0),0)</f>
        <v>0</v>
      </c>
      <c r="H247" s="40">
        <f>IFERROR(VLOOKUP(E247,'Detalle Región'!$A$5:$Y$350,13,0)+VLOOKUP(E247,'Detalle Región'!$A$5:$Y$350,15,0),0)</f>
        <v>0</v>
      </c>
      <c r="I247" s="40">
        <f>IFERROR(VLOOKUP(E247,'Detalle Región'!$A$5:$Y$350,17,0)+VLOOKUP(E247,'Detalle Región'!$A$5:$Y$350,19,0),0)</f>
        <v>0</v>
      </c>
      <c r="J247" s="41">
        <f>IFERROR(VLOOKUP(E247,'Detalle Región'!$A$5:$Y$350,21,0)+VLOOKUP(E247,'Detalle Región'!$A$5:$Y$350,23,0),0)</f>
        <v>0</v>
      </c>
      <c r="K247" s="42">
        <f t="shared" si="0"/>
        <v>0</v>
      </c>
    </row>
    <row r="248" spans="1:11" ht="15.75" customHeight="1">
      <c r="A248" s="7">
        <v>245</v>
      </c>
      <c r="B248" s="38">
        <v>11</v>
      </c>
      <c r="C248" s="9" t="s">
        <v>509</v>
      </c>
      <c r="D248" s="9" t="s">
        <v>510</v>
      </c>
      <c r="E248" s="39">
        <v>11401</v>
      </c>
      <c r="F248" s="40">
        <f>IFERROR(VLOOKUP(E248,'Detalle Región'!$A$5:$Y$350,5,0)+VLOOKUP(E248,'Detalle Región'!$A$5:$Y$350,7,0),0)</f>
        <v>0</v>
      </c>
      <c r="G248" s="40">
        <f>IFERROR(VLOOKUP(E248,'Detalle Región'!$A$5:$Y$350,9,0)+VLOOKUP(E248,'Detalle Región'!$A$5:$Y$350,11,0),0)</f>
        <v>0</v>
      </c>
      <c r="H248" s="40">
        <f>IFERROR(VLOOKUP(E248,'Detalle Región'!$A$5:$Y$350,13,0)+VLOOKUP(E248,'Detalle Región'!$A$5:$Y$350,15,0),0)</f>
        <v>0</v>
      </c>
      <c r="I248" s="40">
        <f>IFERROR(VLOOKUP(E248,'Detalle Región'!$A$5:$Y$350,17,0)+VLOOKUP(E248,'Detalle Región'!$A$5:$Y$350,19,0),0)</f>
        <v>0</v>
      </c>
      <c r="J248" s="41">
        <f>IFERROR(VLOOKUP(E248,'Detalle Región'!$A$5:$Y$350,21,0)+VLOOKUP(E248,'Detalle Región'!$A$5:$Y$350,23,0),0)</f>
        <v>0</v>
      </c>
      <c r="K248" s="42">
        <f t="shared" si="0"/>
        <v>0</v>
      </c>
    </row>
    <row r="249" spans="1:11" ht="15.75" customHeight="1">
      <c r="A249" s="7">
        <v>246</v>
      </c>
      <c r="B249" s="38">
        <v>11</v>
      </c>
      <c r="C249" s="9" t="s">
        <v>511</v>
      </c>
      <c r="D249" s="9" t="s">
        <v>512</v>
      </c>
      <c r="E249" s="39">
        <v>11402</v>
      </c>
      <c r="F249" s="40">
        <f>IFERROR(VLOOKUP(E249,'Detalle Región'!$A$5:$Y$350,5,0)+VLOOKUP(E249,'Detalle Región'!$A$5:$Y$350,7,0),0)</f>
        <v>0</v>
      </c>
      <c r="G249" s="40">
        <f>IFERROR(VLOOKUP(E249,'Detalle Región'!$A$5:$Y$350,9,0)+VLOOKUP(E249,'Detalle Región'!$A$5:$Y$350,11,0),0)</f>
        <v>0</v>
      </c>
      <c r="H249" s="40">
        <f>IFERROR(VLOOKUP(E249,'Detalle Región'!$A$5:$Y$350,13,0)+VLOOKUP(E249,'Detalle Región'!$A$5:$Y$350,15,0),0)</f>
        <v>0</v>
      </c>
      <c r="I249" s="40">
        <f>IFERROR(VLOOKUP(E249,'Detalle Región'!$A$5:$Y$350,17,0)+VLOOKUP(E249,'Detalle Región'!$A$5:$Y$350,19,0),0)</f>
        <v>0</v>
      </c>
      <c r="J249" s="41">
        <f>IFERROR(VLOOKUP(E249,'Detalle Región'!$A$5:$Y$350,21,0)+VLOOKUP(E249,'Detalle Región'!$A$5:$Y$350,23,0),0)</f>
        <v>0</v>
      </c>
      <c r="K249" s="42">
        <f t="shared" si="0"/>
        <v>0</v>
      </c>
    </row>
    <row r="250" spans="1:11" ht="15.75" customHeight="1">
      <c r="A250" s="7">
        <v>247</v>
      </c>
      <c r="B250" s="38">
        <v>12</v>
      </c>
      <c r="C250" s="9" t="s">
        <v>513</v>
      </c>
      <c r="D250" s="9" t="s">
        <v>514</v>
      </c>
      <c r="E250" s="39">
        <v>12101</v>
      </c>
      <c r="F250" s="40">
        <f>IFERROR(VLOOKUP(E250,'Detalle Región'!$A$5:$Y$350,5,0)+VLOOKUP(E250,'Detalle Región'!$A$5:$Y$350,7,0),0)</f>
        <v>0</v>
      </c>
      <c r="G250" s="40">
        <f>IFERROR(VLOOKUP(E250,'Detalle Región'!$A$5:$Y$350,9,0)+VLOOKUP(E250,'Detalle Región'!$A$5:$Y$350,11,0),0)</f>
        <v>0</v>
      </c>
      <c r="H250" s="40">
        <f>IFERROR(VLOOKUP(E250,'Detalle Región'!$A$5:$Y$350,13,0)+VLOOKUP(E250,'Detalle Región'!$A$5:$Y$350,15,0),0)</f>
        <v>200000</v>
      </c>
      <c r="I250" s="40">
        <f>IFERROR(VLOOKUP(E250,'Detalle Región'!$A$5:$Y$350,17,0)+VLOOKUP(E250,'Detalle Región'!$A$5:$Y$350,19,0),0)</f>
        <v>0</v>
      </c>
      <c r="J250" s="41">
        <f>IFERROR(VLOOKUP(E250,'Detalle Región'!$A$5:$Y$350,21,0)+VLOOKUP(E250,'Detalle Región'!$A$5:$Y$350,23,0),0)</f>
        <v>0</v>
      </c>
      <c r="K250" s="42">
        <f t="shared" si="0"/>
        <v>200000</v>
      </c>
    </row>
    <row r="251" spans="1:11" ht="15.75" customHeight="1">
      <c r="A251" s="7">
        <v>248</v>
      </c>
      <c r="B251" s="38">
        <v>12</v>
      </c>
      <c r="C251" s="9" t="s">
        <v>515</v>
      </c>
      <c r="D251" s="9" t="s">
        <v>516</v>
      </c>
      <c r="E251" s="39">
        <v>12103</v>
      </c>
      <c r="F251" s="40">
        <f>IFERROR(VLOOKUP(E251,'Detalle Región'!$A$5:$Y$350,5,0)+VLOOKUP(E251,'Detalle Región'!$A$5:$Y$350,7,0),0)</f>
        <v>0</v>
      </c>
      <c r="G251" s="40">
        <f>IFERROR(VLOOKUP(E251,'Detalle Región'!$A$5:$Y$350,9,0)+VLOOKUP(E251,'Detalle Región'!$A$5:$Y$350,11,0),0)</f>
        <v>0</v>
      </c>
      <c r="H251" s="40">
        <f>IFERROR(VLOOKUP(E251,'Detalle Región'!$A$5:$Y$350,13,0)+VLOOKUP(E251,'Detalle Región'!$A$5:$Y$350,15,0),0)</f>
        <v>0</v>
      </c>
      <c r="I251" s="40">
        <f>IFERROR(VLOOKUP(E251,'Detalle Región'!$A$5:$Y$350,17,0)+VLOOKUP(E251,'Detalle Región'!$A$5:$Y$350,19,0),0)</f>
        <v>0</v>
      </c>
      <c r="J251" s="41">
        <f>IFERROR(VLOOKUP(E251,'Detalle Región'!$A$5:$Y$350,21,0)+VLOOKUP(E251,'Detalle Región'!$A$5:$Y$350,23,0),0)</f>
        <v>0</v>
      </c>
      <c r="K251" s="42">
        <f t="shared" si="0"/>
        <v>0</v>
      </c>
    </row>
    <row r="252" spans="1:11" ht="15.75" customHeight="1">
      <c r="A252" s="7">
        <v>249</v>
      </c>
      <c r="B252" s="38">
        <v>12</v>
      </c>
      <c r="C252" s="9" t="s">
        <v>517</v>
      </c>
      <c r="D252" s="9" t="s">
        <v>518</v>
      </c>
      <c r="E252" s="39">
        <v>12202</v>
      </c>
      <c r="F252" s="40">
        <f>IFERROR(VLOOKUP(E252,'Detalle Región'!$A$5:$Y$350,5,0)+VLOOKUP(E252,'Detalle Región'!$A$5:$Y$350,7,0),0)</f>
        <v>2150000</v>
      </c>
      <c r="G252" s="40">
        <f>IFERROR(VLOOKUP(E252,'Detalle Región'!$A$5:$Y$350,9,0)+VLOOKUP(E252,'Detalle Región'!$A$5:$Y$350,11,0),0)</f>
        <v>600000</v>
      </c>
      <c r="H252" s="40">
        <f>IFERROR(VLOOKUP(E252,'Detalle Región'!$A$5:$Y$350,13,0)+VLOOKUP(E252,'Detalle Región'!$A$5:$Y$350,15,0),0)</f>
        <v>400000</v>
      </c>
      <c r="I252" s="40">
        <f>IFERROR(VLOOKUP(E252,'Detalle Región'!$A$5:$Y$350,17,0)+VLOOKUP(E252,'Detalle Región'!$A$5:$Y$350,19,0),0)</f>
        <v>0</v>
      </c>
      <c r="J252" s="41">
        <f>IFERROR(VLOOKUP(E252,'Detalle Región'!$A$5:$Y$350,21,0)+VLOOKUP(E252,'Detalle Región'!$A$5:$Y$350,23,0),0)</f>
        <v>0</v>
      </c>
      <c r="K252" s="42">
        <f t="shared" si="0"/>
        <v>3150000</v>
      </c>
    </row>
    <row r="253" spans="1:11" ht="15.75" customHeight="1">
      <c r="A253" s="7">
        <v>250</v>
      </c>
      <c r="B253" s="38">
        <v>12</v>
      </c>
      <c r="C253" s="9" t="s">
        <v>519</v>
      </c>
      <c r="D253" s="9" t="s">
        <v>520</v>
      </c>
      <c r="E253" s="39">
        <v>12204</v>
      </c>
      <c r="F253" s="40">
        <f>IFERROR(VLOOKUP(E253,'Detalle Región'!$A$5:$Y$350,5,0)+VLOOKUP(E253,'Detalle Región'!$A$5:$Y$350,7,0),0)</f>
        <v>0</v>
      </c>
      <c r="G253" s="40">
        <f>IFERROR(VLOOKUP(E253,'Detalle Región'!$A$5:$Y$350,9,0)+VLOOKUP(E253,'Detalle Región'!$A$5:$Y$350,11,0),0)</f>
        <v>0</v>
      </c>
      <c r="H253" s="40">
        <f>IFERROR(VLOOKUP(E253,'Detalle Región'!$A$5:$Y$350,13,0)+VLOOKUP(E253,'Detalle Región'!$A$5:$Y$350,15,0),0)</f>
        <v>0</v>
      </c>
      <c r="I253" s="40">
        <f>IFERROR(VLOOKUP(E253,'Detalle Región'!$A$5:$Y$350,17,0)+VLOOKUP(E253,'Detalle Región'!$A$5:$Y$350,19,0),0)</f>
        <v>0</v>
      </c>
      <c r="J253" s="41">
        <f>IFERROR(VLOOKUP(E253,'Detalle Región'!$A$5:$Y$350,21,0)+VLOOKUP(E253,'Detalle Región'!$A$5:$Y$350,23,0),0)</f>
        <v>0</v>
      </c>
      <c r="K253" s="42">
        <f t="shared" si="0"/>
        <v>0</v>
      </c>
    </row>
    <row r="254" spans="1:11" ht="15.75" customHeight="1">
      <c r="A254" s="7">
        <v>251</v>
      </c>
      <c r="B254" s="38">
        <v>12</v>
      </c>
      <c r="C254" s="9" t="s">
        <v>521</v>
      </c>
      <c r="D254" s="9" t="s">
        <v>522</v>
      </c>
      <c r="E254" s="39">
        <v>12205</v>
      </c>
      <c r="F254" s="40">
        <f>IFERROR(VLOOKUP(E254,'Detalle Región'!$A$5:$Y$350,5,0)+VLOOKUP(E254,'Detalle Región'!$A$5:$Y$350,7,0),0)</f>
        <v>25250000</v>
      </c>
      <c r="G254" s="40">
        <f>IFERROR(VLOOKUP(E254,'Detalle Región'!$A$5:$Y$350,9,0)+VLOOKUP(E254,'Detalle Región'!$A$5:$Y$350,11,0),0)</f>
        <v>0</v>
      </c>
      <c r="H254" s="40">
        <f>IFERROR(VLOOKUP(E254,'Detalle Región'!$A$5:$Y$350,13,0)+VLOOKUP(E254,'Detalle Región'!$A$5:$Y$350,15,0),0)</f>
        <v>0</v>
      </c>
      <c r="I254" s="40">
        <f>IFERROR(VLOOKUP(E254,'Detalle Región'!$A$5:$Y$350,17,0)+VLOOKUP(E254,'Detalle Región'!$A$5:$Y$350,19,0),0)</f>
        <v>0</v>
      </c>
      <c r="J254" s="41">
        <f>IFERROR(VLOOKUP(E254,'Detalle Región'!$A$5:$Y$350,21,0)+VLOOKUP(E254,'Detalle Región'!$A$5:$Y$350,23,0),0)</f>
        <v>0</v>
      </c>
      <c r="K254" s="42">
        <f t="shared" si="0"/>
        <v>25250000</v>
      </c>
    </row>
    <row r="255" spans="1:11" ht="15.75" customHeight="1">
      <c r="A255" s="7">
        <v>252</v>
      </c>
      <c r="B255" s="38">
        <v>12</v>
      </c>
      <c r="C255" s="9" t="s">
        <v>523</v>
      </c>
      <c r="D255" s="9" t="s">
        <v>524</v>
      </c>
      <c r="E255" s="39">
        <v>12206</v>
      </c>
      <c r="F255" s="40">
        <f>IFERROR(VLOOKUP(E255,'Detalle Región'!$A$5:$Y$350,5,0)+VLOOKUP(E255,'Detalle Región'!$A$5:$Y$350,7,0),0)</f>
        <v>0</v>
      </c>
      <c r="G255" s="40">
        <f>IFERROR(VLOOKUP(E255,'Detalle Región'!$A$5:$Y$350,9,0)+VLOOKUP(E255,'Detalle Región'!$A$5:$Y$350,11,0),0)</f>
        <v>0</v>
      </c>
      <c r="H255" s="40">
        <f>IFERROR(VLOOKUP(E255,'Detalle Región'!$A$5:$Y$350,13,0)+VLOOKUP(E255,'Detalle Región'!$A$5:$Y$350,15,0),0)</f>
        <v>0</v>
      </c>
      <c r="I255" s="40">
        <f>IFERROR(VLOOKUP(E255,'Detalle Región'!$A$5:$Y$350,17,0)+VLOOKUP(E255,'Detalle Región'!$A$5:$Y$350,19,0),0)</f>
        <v>0</v>
      </c>
      <c r="J255" s="41">
        <f>IFERROR(VLOOKUP(E255,'Detalle Región'!$A$5:$Y$350,21,0)+VLOOKUP(E255,'Detalle Región'!$A$5:$Y$350,23,0),0)</f>
        <v>0</v>
      </c>
      <c r="K255" s="42">
        <f t="shared" si="0"/>
        <v>0</v>
      </c>
    </row>
    <row r="256" spans="1:11" ht="15.75" customHeight="1">
      <c r="A256" s="7">
        <v>253</v>
      </c>
      <c r="B256" s="38">
        <v>12</v>
      </c>
      <c r="C256" s="9" t="s">
        <v>525</v>
      </c>
      <c r="D256" s="9" t="s">
        <v>526</v>
      </c>
      <c r="E256" s="39">
        <v>12301</v>
      </c>
      <c r="F256" s="40">
        <f>IFERROR(VLOOKUP(E256,'Detalle Región'!$A$5:$Y$350,5,0)+VLOOKUP(E256,'Detalle Región'!$A$5:$Y$350,7,0),0)</f>
        <v>0</v>
      </c>
      <c r="G256" s="40">
        <f>IFERROR(VLOOKUP(E256,'Detalle Región'!$A$5:$Y$350,9,0)+VLOOKUP(E256,'Detalle Región'!$A$5:$Y$350,11,0),0)</f>
        <v>0</v>
      </c>
      <c r="H256" s="40">
        <f>IFERROR(VLOOKUP(E256,'Detalle Región'!$A$5:$Y$350,13,0)+VLOOKUP(E256,'Detalle Región'!$A$5:$Y$350,15,0),0)</f>
        <v>0</v>
      </c>
      <c r="I256" s="40">
        <f>IFERROR(VLOOKUP(E256,'Detalle Región'!$A$5:$Y$350,17,0)+VLOOKUP(E256,'Detalle Región'!$A$5:$Y$350,19,0),0)</f>
        <v>0</v>
      </c>
      <c r="J256" s="41">
        <f>IFERROR(VLOOKUP(E256,'Detalle Región'!$A$5:$Y$350,21,0)+VLOOKUP(E256,'Detalle Región'!$A$5:$Y$350,23,0),0)</f>
        <v>0</v>
      </c>
      <c r="K256" s="42">
        <f t="shared" si="0"/>
        <v>0</v>
      </c>
    </row>
    <row r="257" spans="1:11" ht="15.75" customHeight="1">
      <c r="A257" s="7">
        <v>254</v>
      </c>
      <c r="B257" s="38">
        <v>12</v>
      </c>
      <c r="C257" s="9" t="s">
        <v>527</v>
      </c>
      <c r="D257" s="9" t="s">
        <v>528</v>
      </c>
      <c r="E257" s="39">
        <v>12302</v>
      </c>
      <c r="F257" s="40">
        <f>IFERROR(VLOOKUP(E257,'Detalle Región'!$A$5:$Y$350,5,0)+VLOOKUP(E257,'Detalle Región'!$A$5:$Y$350,7,0),0)</f>
        <v>0</v>
      </c>
      <c r="G257" s="40">
        <f>IFERROR(VLOOKUP(E257,'Detalle Región'!$A$5:$Y$350,9,0)+VLOOKUP(E257,'Detalle Región'!$A$5:$Y$350,11,0),0)</f>
        <v>0</v>
      </c>
      <c r="H257" s="40">
        <f>IFERROR(VLOOKUP(E257,'Detalle Región'!$A$5:$Y$350,13,0)+VLOOKUP(E257,'Detalle Región'!$A$5:$Y$350,15,0),0)</f>
        <v>0</v>
      </c>
      <c r="I257" s="40">
        <f>IFERROR(VLOOKUP(E257,'Detalle Región'!$A$5:$Y$350,17,0)+VLOOKUP(E257,'Detalle Región'!$A$5:$Y$350,19,0),0)</f>
        <v>0</v>
      </c>
      <c r="J257" s="41">
        <f>IFERROR(VLOOKUP(E257,'Detalle Región'!$A$5:$Y$350,21,0)+VLOOKUP(E257,'Detalle Región'!$A$5:$Y$350,23,0),0)</f>
        <v>0</v>
      </c>
      <c r="K257" s="42">
        <f t="shared" si="0"/>
        <v>0</v>
      </c>
    </row>
    <row r="258" spans="1:11" ht="15.75" customHeight="1">
      <c r="A258" s="7">
        <v>255</v>
      </c>
      <c r="B258" s="38">
        <v>12</v>
      </c>
      <c r="C258" s="9" t="s">
        <v>529</v>
      </c>
      <c r="D258" s="9" t="s">
        <v>530</v>
      </c>
      <c r="E258" s="39">
        <v>12304</v>
      </c>
      <c r="F258" s="40">
        <f>IFERROR(VLOOKUP(E258,'Detalle Región'!$A$5:$Y$350,5,0)+VLOOKUP(E258,'Detalle Región'!$A$5:$Y$350,7,0),0)</f>
        <v>1250000</v>
      </c>
      <c r="G258" s="40">
        <f>IFERROR(VLOOKUP(E258,'Detalle Región'!$A$5:$Y$350,9,0)+VLOOKUP(E258,'Detalle Región'!$A$5:$Y$350,11,0),0)</f>
        <v>750000</v>
      </c>
      <c r="H258" s="40">
        <f>IFERROR(VLOOKUP(E258,'Detalle Región'!$A$5:$Y$350,13,0)+VLOOKUP(E258,'Detalle Región'!$A$5:$Y$350,15,0),0)</f>
        <v>600000</v>
      </c>
      <c r="I258" s="40">
        <f>IFERROR(VLOOKUP(E258,'Detalle Región'!$A$5:$Y$350,17,0)+VLOOKUP(E258,'Detalle Región'!$A$5:$Y$350,19,0),0)</f>
        <v>0</v>
      </c>
      <c r="J258" s="41">
        <f>IFERROR(VLOOKUP(E258,'Detalle Región'!$A$5:$Y$350,21,0)+VLOOKUP(E258,'Detalle Región'!$A$5:$Y$350,23,0),0)</f>
        <v>300000</v>
      </c>
      <c r="K258" s="42">
        <f t="shared" si="0"/>
        <v>2900000</v>
      </c>
    </row>
    <row r="259" spans="1:11" ht="15.75" customHeight="1">
      <c r="A259" s="7">
        <v>256</v>
      </c>
      <c r="B259" s="38">
        <v>12</v>
      </c>
      <c r="C259" s="9" t="s">
        <v>531</v>
      </c>
      <c r="D259" s="9" t="s">
        <v>532</v>
      </c>
      <c r="E259" s="39">
        <v>12401</v>
      </c>
      <c r="F259" s="40">
        <f>IFERROR(VLOOKUP(E259,'Detalle Región'!$A$5:$Y$350,5,0)+VLOOKUP(E259,'Detalle Región'!$A$5:$Y$350,7,0),0)</f>
        <v>0</v>
      </c>
      <c r="G259" s="40">
        <f>IFERROR(VLOOKUP(E259,'Detalle Región'!$A$5:$Y$350,9,0)+VLOOKUP(E259,'Detalle Región'!$A$5:$Y$350,11,0),0)</f>
        <v>0</v>
      </c>
      <c r="H259" s="40">
        <f>IFERROR(VLOOKUP(E259,'Detalle Región'!$A$5:$Y$350,13,0)+VLOOKUP(E259,'Detalle Región'!$A$5:$Y$350,15,0),0)</f>
        <v>0</v>
      </c>
      <c r="I259" s="40">
        <f>IFERROR(VLOOKUP(E259,'Detalle Región'!$A$5:$Y$350,17,0)+VLOOKUP(E259,'Detalle Región'!$A$5:$Y$350,19,0),0)</f>
        <v>0</v>
      </c>
      <c r="J259" s="41">
        <f>IFERROR(VLOOKUP(E259,'Detalle Región'!$A$5:$Y$350,21,0)+VLOOKUP(E259,'Detalle Región'!$A$5:$Y$350,23,0),0)</f>
        <v>0</v>
      </c>
      <c r="K259" s="42">
        <f t="shared" si="0"/>
        <v>0</v>
      </c>
    </row>
    <row r="260" spans="1:11" ht="15.75" customHeight="1">
      <c r="A260" s="7">
        <v>257</v>
      </c>
      <c r="B260" s="38">
        <v>12</v>
      </c>
      <c r="C260" s="9" t="s">
        <v>531</v>
      </c>
      <c r="D260" s="9" t="s">
        <v>533</v>
      </c>
      <c r="E260" s="39">
        <v>12402</v>
      </c>
      <c r="F260" s="40">
        <f>IFERROR(VLOOKUP(E260,'Detalle Región'!$A$5:$Y$350,5,0)+VLOOKUP(E260,'Detalle Región'!$A$5:$Y$350,7,0),0)</f>
        <v>0</v>
      </c>
      <c r="G260" s="40">
        <f>IFERROR(VLOOKUP(E260,'Detalle Región'!$A$5:$Y$350,9,0)+VLOOKUP(E260,'Detalle Región'!$A$5:$Y$350,11,0),0)</f>
        <v>0</v>
      </c>
      <c r="H260" s="40">
        <f>IFERROR(VLOOKUP(E260,'Detalle Región'!$A$5:$Y$350,13,0)+VLOOKUP(E260,'Detalle Región'!$A$5:$Y$350,15,0),0)</f>
        <v>0</v>
      </c>
      <c r="I260" s="40">
        <f>IFERROR(VLOOKUP(E260,'Detalle Región'!$A$5:$Y$350,17,0)+VLOOKUP(E260,'Detalle Región'!$A$5:$Y$350,19,0),0)</f>
        <v>0</v>
      </c>
      <c r="J260" s="41">
        <f>IFERROR(VLOOKUP(E260,'Detalle Región'!$A$5:$Y$350,21,0)+VLOOKUP(E260,'Detalle Región'!$A$5:$Y$350,23,0),0)</f>
        <v>0</v>
      </c>
      <c r="K260" s="42">
        <f t="shared" si="0"/>
        <v>0</v>
      </c>
    </row>
    <row r="261" spans="1:11" ht="15.75" customHeight="1">
      <c r="A261" s="7">
        <v>258</v>
      </c>
      <c r="B261" s="38">
        <v>13</v>
      </c>
      <c r="C261" s="9" t="s">
        <v>534</v>
      </c>
      <c r="D261" s="9" t="s">
        <v>535</v>
      </c>
      <c r="E261" s="39">
        <v>13101</v>
      </c>
      <c r="F261" s="40">
        <f>IFERROR(VLOOKUP(E261,'Detalle Región'!$A$5:$Y$350,5,0)+VLOOKUP(E261,'Detalle Región'!$A$5:$Y$350,7,0),0)</f>
        <v>0</v>
      </c>
      <c r="G261" s="40">
        <f>IFERROR(VLOOKUP(E261,'Detalle Región'!$A$5:$Y$350,9,0)+VLOOKUP(E261,'Detalle Región'!$A$5:$Y$350,11,0),0)</f>
        <v>0</v>
      </c>
      <c r="H261" s="40">
        <f>IFERROR(VLOOKUP(E261,'Detalle Región'!$A$5:$Y$350,13,0)+VLOOKUP(E261,'Detalle Región'!$A$5:$Y$350,15,0),0)</f>
        <v>0</v>
      </c>
      <c r="I261" s="40">
        <f>IFERROR(VLOOKUP(E261,'Detalle Región'!$A$5:$Y$350,17,0)+VLOOKUP(E261,'Detalle Región'!$A$5:$Y$350,19,0),0)</f>
        <v>0</v>
      </c>
      <c r="J261" s="41">
        <f>IFERROR(VLOOKUP(E261,'Detalle Región'!$A$5:$Y$350,21,0)+VLOOKUP(E261,'Detalle Región'!$A$5:$Y$350,23,0),0)</f>
        <v>0</v>
      </c>
      <c r="K261" s="42">
        <f t="shared" si="0"/>
        <v>0</v>
      </c>
    </row>
    <row r="262" spans="1:11" ht="15.75" customHeight="1">
      <c r="A262" s="7">
        <v>259</v>
      </c>
      <c r="B262" s="38">
        <v>13</v>
      </c>
      <c r="C262" s="9" t="s">
        <v>536</v>
      </c>
      <c r="D262" s="9" t="s">
        <v>537</v>
      </c>
      <c r="E262" s="39">
        <v>13103</v>
      </c>
      <c r="F262" s="40">
        <f>IFERROR(VLOOKUP(E262,'Detalle Región'!$A$5:$Y$350,5,0)+VLOOKUP(E262,'Detalle Región'!$A$5:$Y$350,7,0),0)</f>
        <v>0</v>
      </c>
      <c r="G262" s="40">
        <f>IFERROR(VLOOKUP(E262,'Detalle Región'!$A$5:$Y$350,9,0)+VLOOKUP(E262,'Detalle Región'!$A$5:$Y$350,11,0),0)</f>
        <v>0</v>
      </c>
      <c r="H262" s="40">
        <f>IFERROR(VLOOKUP(E262,'Detalle Región'!$A$5:$Y$350,13,0)+VLOOKUP(E262,'Detalle Región'!$A$5:$Y$350,15,0),0)</f>
        <v>0</v>
      </c>
      <c r="I262" s="40">
        <f>IFERROR(VLOOKUP(E262,'Detalle Región'!$A$5:$Y$350,17,0)+VLOOKUP(E262,'Detalle Región'!$A$5:$Y$350,19,0),0)</f>
        <v>0</v>
      </c>
      <c r="J262" s="41">
        <f>IFERROR(VLOOKUP(E262,'Detalle Región'!$A$5:$Y$350,21,0)+VLOOKUP(E262,'Detalle Región'!$A$5:$Y$350,23,0),0)</f>
        <v>0</v>
      </c>
      <c r="K262" s="42">
        <f t="shared" si="0"/>
        <v>0</v>
      </c>
    </row>
    <row r="263" spans="1:11" ht="15.75" customHeight="1">
      <c r="A263" s="7">
        <v>260</v>
      </c>
      <c r="B263" s="38">
        <v>13</v>
      </c>
      <c r="C263" s="9" t="s">
        <v>538</v>
      </c>
      <c r="D263" s="9" t="s">
        <v>539</v>
      </c>
      <c r="E263" s="39">
        <v>13105</v>
      </c>
      <c r="F263" s="40">
        <f>IFERROR(VLOOKUP(E263,'Detalle Región'!$A$5:$Y$350,5,0)+VLOOKUP(E263,'Detalle Región'!$A$5:$Y$350,7,0),0)</f>
        <v>0</v>
      </c>
      <c r="G263" s="40">
        <f>IFERROR(VLOOKUP(E263,'Detalle Región'!$A$5:$Y$350,9,0)+VLOOKUP(E263,'Detalle Región'!$A$5:$Y$350,11,0),0)</f>
        <v>0</v>
      </c>
      <c r="H263" s="40">
        <f>IFERROR(VLOOKUP(E263,'Detalle Región'!$A$5:$Y$350,13,0)+VLOOKUP(E263,'Detalle Región'!$A$5:$Y$350,15,0),0)</f>
        <v>0</v>
      </c>
      <c r="I263" s="40">
        <f>IFERROR(VLOOKUP(E263,'Detalle Región'!$A$5:$Y$350,17,0)+VLOOKUP(E263,'Detalle Región'!$A$5:$Y$350,19,0),0)</f>
        <v>0</v>
      </c>
      <c r="J263" s="41">
        <f>IFERROR(VLOOKUP(E263,'Detalle Región'!$A$5:$Y$350,21,0)+VLOOKUP(E263,'Detalle Región'!$A$5:$Y$350,23,0),0)</f>
        <v>0</v>
      </c>
      <c r="K263" s="42">
        <f t="shared" si="0"/>
        <v>0</v>
      </c>
    </row>
    <row r="264" spans="1:11" ht="15.75" customHeight="1">
      <c r="A264" s="7">
        <v>261</v>
      </c>
      <c r="B264" s="38">
        <v>13</v>
      </c>
      <c r="C264" s="9" t="s">
        <v>540</v>
      </c>
      <c r="D264" s="9" t="s">
        <v>541</v>
      </c>
      <c r="E264" s="39">
        <v>13106</v>
      </c>
      <c r="F264" s="40">
        <f>IFERROR(VLOOKUP(E264,'Detalle Región'!$A$5:$Y$350,5,0)+VLOOKUP(E264,'Detalle Región'!$A$5:$Y$350,7,0),0)</f>
        <v>0</v>
      </c>
      <c r="G264" s="40">
        <f>IFERROR(VLOOKUP(E264,'Detalle Región'!$A$5:$Y$350,9,0)+VLOOKUP(E264,'Detalle Región'!$A$5:$Y$350,11,0),0)</f>
        <v>0</v>
      </c>
      <c r="H264" s="40">
        <f>IFERROR(VLOOKUP(E264,'Detalle Región'!$A$5:$Y$350,13,0)+VLOOKUP(E264,'Detalle Región'!$A$5:$Y$350,15,0),0)</f>
        <v>0</v>
      </c>
      <c r="I264" s="40">
        <f>IFERROR(VLOOKUP(E264,'Detalle Región'!$A$5:$Y$350,17,0)+VLOOKUP(E264,'Detalle Región'!$A$5:$Y$350,19,0),0)</f>
        <v>0</v>
      </c>
      <c r="J264" s="41">
        <f>IFERROR(VLOOKUP(E264,'Detalle Región'!$A$5:$Y$350,21,0)+VLOOKUP(E264,'Detalle Región'!$A$5:$Y$350,23,0),0)</f>
        <v>0</v>
      </c>
      <c r="K264" s="42">
        <f t="shared" si="0"/>
        <v>0</v>
      </c>
    </row>
    <row r="265" spans="1:11" ht="15.75" customHeight="1">
      <c r="A265" s="7">
        <v>262</v>
      </c>
      <c r="B265" s="38">
        <v>13</v>
      </c>
      <c r="C265" s="9" t="s">
        <v>542</v>
      </c>
      <c r="D265" s="9" t="s">
        <v>543</v>
      </c>
      <c r="E265" s="39">
        <v>13107</v>
      </c>
      <c r="F265" s="40">
        <f>IFERROR(VLOOKUP(E265,'Detalle Región'!$A$5:$Y$350,5,0)+VLOOKUP(E265,'Detalle Región'!$A$5:$Y$350,7,0),0)</f>
        <v>26250000</v>
      </c>
      <c r="G265" s="40">
        <f>IFERROR(VLOOKUP(E265,'Detalle Región'!$A$5:$Y$350,9,0)+VLOOKUP(E265,'Detalle Región'!$A$5:$Y$350,11,0),0)</f>
        <v>0</v>
      </c>
      <c r="H265" s="40">
        <f>IFERROR(VLOOKUP(E265,'Detalle Región'!$A$5:$Y$350,13,0)+VLOOKUP(E265,'Detalle Región'!$A$5:$Y$350,15,0),0)</f>
        <v>0</v>
      </c>
      <c r="I265" s="40">
        <f>IFERROR(VLOOKUP(E265,'Detalle Región'!$A$5:$Y$350,17,0)+VLOOKUP(E265,'Detalle Región'!$A$5:$Y$350,19,0),0)</f>
        <v>0</v>
      </c>
      <c r="J265" s="41">
        <f>IFERROR(VLOOKUP(E265,'Detalle Región'!$A$5:$Y$350,21,0)+VLOOKUP(E265,'Detalle Región'!$A$5:$Y$350,23,0),0)</f>
        <v>0</v>
      </c>
      <c r="K265" s="42">
        <f t="shared" si="0"/>
        <v>26250000</v>
      </c>
    </row>
    <row r="266" spans="1:11" ht="15.75" customHeight="1">
      <c r="A266" s="7">
        <v>263</v>
      </c>
      <c r="B266" s="38">
        <v>13</v>
      </c>
      <c r="C266" s="9" t="s">
        <v>544</v>
      </c>
      <c r="D266" s="9" t="s">
        <v>545</v>
      </c>
      <c r="E266" s="39">
        <v>13108</v>
      </c>
      <c r="F266" s="40">
        <f>IFERROR(VLOOKUP(E266,'Detalle Región'!$A$5:$Y$350,5,0)+VLOOKUP(E266,'Detalle Región'!$A$5:$Y$350,7,0),0)</f>
        <v>0</v>
      </c>
      <c r="G266" s="40">
        <f>IFERROR(VLOOKUP(E266,'Detalle Región'!$A$5:$Y$350,9,0)+VLOOKUP(E266,'Detalle Región'!$A$5:$Y$350,11,0),0)</f>
        <v>0</v>
      </c>
      <c r="H266" s="40">
        <f>IFERROR(VLOOKUP(E266,'Detalle Región'!$A$5:$Y$350,13,0)+VLOOKUP(E266,'Detalle Región'!$A$5:$Y$350,15,0),0)</f>
        <v>0</v>
      </c>
      <c r="I266" s="40">
        <f>IFERROR(VLOOKUP(E266,'Detalle Región'!$A$5:$Y$350,17,0)+VLOOKUP(E266,'Detalle Región'!$A$5:$Y$350,19,0),0)</f>
        <v>0</v>
      </c>
      <c r="J266" s="41">
        <f>IFERROR(VLOOKUP(E266,'Detalle Región'!$A$5:$Y$350,21,0)+VLOOKUP(E266,'Detalle Región'!$A$5:$Y$350,23,0),0)</f>
        <v>0</v>
      </c>
      <c r="K266" s="42">
        <f t="shared" si="0"/>
        <v>0</v>
      </c>
    </row>
    <row r="267" spans="1:11" ht="15.75" customHeight="1">
      <c r="A267" s="7">
        <v>264</v>
      </c>
      <c r="B267" s="38">
        <v>13</v>
      </c>
      <c r="C267" s="9" t="s">
        <v>546</v>
      </c>
      <c r="D267" s="9" t="s">
        <v>547</v>
      </c>
      <c r="E267" s="39">
        <v>13109</v>
      </c>
      <c r="F267" s="40">
        <f>IFERROR(VLOOKUP(E267,'Detalle Región'!$A$5:$Y$350,5,0)+VLOOKUP(E267,'Detalle Región'!$A$5:$Y$350,7,0),0)</f>
        <v>0</v>
      </c>
      <c r="G267" s="40">
        <f>IFERROR(VLOOKUP(E267,'Detalle Región'!$A$5:$Y$350,9,0)+VLOOKUP(E267,'Detalle Región'!$A$5:$Y$350,11,0),0)</f>
        <v>0</v>
      </c>
      <c r="H267" s="40">
        <f>IFERROR(VLOOKUP(E267,'Detalle Región'!$A$5:$Y$350,13,0)+VLOOKUP(E267,'Detalle Región'!$A$5:$Y$350,15,0),0)</f>
        <v>0</v>
      </c>
      <c r="I267" s="40">
        <f>IFERROR(VLOOKUP(E267,'Detalle Región'!$A$5:$Y$350,17,0)+VLOOKUP(E267,'Detalle Región'!$A$5:$Y$350,19,0),0)</f>
        <v>0</v>
      </c>
      <c r="J267" s="41">
        <f>IFERROR(VLOOKUP(E267,'Detalle Región'!$A$5:$Y$350,21,0)+VLOOKUP(E267,'Detalle Región'!$A$5:$Y$350,23,0),0)</f>
        <v>0</v>
      </c>
      <c r="K267" s="42">
        <f t="shared" si="0"/>
        <v>0</v>
      </c>
    </row>
    <row r="268" spans="1:11" ht="15.75" customHeight="1">
      <c r="A268" s="7">
        <v>265</v>
      </c>
      <c r="B268" s="38">
        <v>13</v>
      </c>
      <c r="C268" s="9" t="s">
        <v>548</v>
      </c>
      <c r="D268" s="9" t="s">
        <v>549</v>
      </c>
      <c r="E268" s="39">
        <v>13110</v>
      </c>
      <c r="F268" s="40">
        <f>IFERROR(VLOOKUP(E268,'Detalle Región'!$A$5:$Y$350,5,0)+VLOOKUP(E268,'Detalle Región'!$A$5:$Y$350,7,0),0)</f>
        <v>21050000</v>
      </c>
      <c r="G268" s="40">
        <f>IFERROR(VLOOKUP(E268,'Detalle Región'!$A$5:$Y$350,9,0)+VLOOKUP(E268,'Detalle Región'!$A$5:$Y$350,11,0),0)</f>
        <v>0</v>
      </c>
      <c r="H268" s="40">
        <f>IFERROR(VLOOKUP(E268,'Detalle Región'!$A$5:$Y$350,13,0)+VLOOKUP(E268,'Detalle Región'!$A$5:$Y$350,15,0),0)</f>
        <v>0</v>
      </c>
      <c r="I268" s="40">
        <f>IFERROR(VLOOKUP(E268,'Detalle Región'!$A$5:$Y$350,17,0)+VLOOKUP(E268,'Detalle Región'!$A$5:$Y$350,19,0),0)</f>
        <v>0</v>
      </c>
      <c r="J268" s="41">
        <f>IFERROR(VLOOKUP(E268,'Detalle Región'!$A$5:$Y$350,21,0)+VLOOKUP(E268,'Detalle Región'!$A$5:$Y$350,23,0),0)</f>
        <v>0</v>
      </c>
      <c r="K268" s="42">
        <f t="shared" si="0"/>
        <v>21050000</v>
      </c>
    </row>
    <row r="269" spans="1:11" ht="15.75" customHeight="1">
      <c r="A269" s="7">
        <v>266</v>
      </c>
      <c r="B269" s="38">
        <v>13</v>
      </c>
      <c r="C269" s="9" t="s">
        <v>550</v>
      </c>
      <c r="D269" s="9" t="s">
        <v>551</v>
      </c>
      <c r="E269" s="39">
        <v>13111</v>
      </c>
      <c r="F269" s="40">
        <f>IFERROR(VLOOKUP(E269,'Detalle Región'!$A$5:$Y$350,5,0)+VLOOKUP(E269,'Detalle Región'!$A$5:$Y$350,7,0),0)</f>
        <v>0</v>
      </c>
      <c r="G269" s="40">
        <f>IFERROR(VLOOKUP(E269,'Detalle Región'!$A$5:$Y$350,9,0)+VLOOKUP(E269,'Detalle Región'!$A$5:$Y$350,11,0),0)</f>
        <v>0</v>
      </c>
      <c r="H269" s="40">
        <f>IFERROR(VLOOKUP(E269,'Detalle Región'!$A$5:$Y$350,13,0)+VLOOKUP(E269,'Detalle Región'!$A$5:$Y$350,15,0),0)</f>
        <v>0</v>
      </c>
      <c r="I269" s="40">
        <f>IFERROR(VLOOKUP(E269,'Detalle Región'!$A$5:$Y$350,17,0)+VLOOKUP(E269,'Detalle Región'!$A$5:$Y$350,19,0),0)</f>
        <v>0</v>
      </c>
      <c r="J269" s="41">
        <f>IFERROR(VLOOKUP(E269,'Detalle Región'!$A$5:$Y$350,21,0)+VLOOKUP(E269,'Detalle Región'!$A$5:$Y$350,23,0),0)</f>
        <v>0</v>
      </c>
      <c r="K269" s="42">
        <f t="shared" si="0"/>
        <v>0</v>
      </c>
    </row>
    <row r="270" spans="1:11" ht="15.75" customHeight="1">
      <c r="A270" s="7">
        <v>267</v>
      </c>
      <c r="B270" s="38">
        <v>13</v>
      </c>
      <c r="C270" s="9" t="s">
        <v>552</v>
      </c>
      <c r="D270" s="9" t="s">
        <v>553</v>
      </c>
      <c r="E270" s="39">
        <v>13113</v>
      </c>
      <c r="F270" s="40">
        <f>IFERROR(VLOOKUP(E270,'Detalle Región'!$A$5:$Y$350,5,0)+VLOOKUP(E270,'Detalle Región'!$A$5:$Y$350,7,0),0)</f>
        <v>27900000</v>
      </c>
      <c r="G270" s="40">
        <f>IFERROR(VLOOKUP(E270,'Detalle Región'!$A$5:$Y$350,9,0)+VLOOKUP(E270,'Detalle Región'!$A$5:$Y$350,11,0),0)</f>
        <v>0</v>
      </c>
      <c r="H270" s="40">
        <f>IFERROR(VLOOKUP(E270,'Detalle Región'!$A$5:$Y$350,13,0)+VLOOKUP(E270,'Detalle Región'!$A$5:$Y$350,15,0),0)</f>
        <v>0</v>
      </c>
      <c r="I270" s="40">
        <f>IFERROR(VLOOKUP(E270,'Detalle Región'!$A$5:$Y$350,17,0)+VLOOKUP(E270,'Detalle Región'!$A$5:$Y$350,19,0),0)</f>
        <v>0</v>
      </c>
      <c r="J270" s="41">
        <f>IFERROR(VLOOKUP(E270,'Detalle Región'!$A$5:$Y$350,21,0)+VLOOKUP(E270,'Detalle Región'!$A$5:$Y$350,23,0),0)</f>
        <v>0</v>
      </c>
      <c r="K270" s="42">
        <f t="shared" si="0"/>
        <v>27900000</v>
      </c>
    </row>
    <row r="271" spans="1:11" ht="15.75" customHeight="1">
      <c r="A271" s="7">
        <v>268</v>
      </c>
      <c r="B271" s="38">
        <v>13</v>
      </c>
      <c r="C271" s="9" t="s">
        <v>554</v>
      </c>
      <c r="D271" s="9" t="s">
        <v>555</v>
      </c>
      <c r="E271" s="39">
        <v>13114</v>
      </c>
      <c r="F271" s="40">
        <f>IFERROR(VLOOKUP(E271,'Detalle Región'!$A$5:$Y$350,5,0)+VLOOKUP(E271,'Detalle Región'!$A$5:$Y$350,7,0),0)</f>
        <v>0</v>
      </c>
      <c r="G271" s="40">
        <f>IFERROR(VLOOKUP(E271,'Detalle Región'!$A$5:$Y$350,9,0)+VLOOKUP(E271,'Detalle Región'!$A$5:$Y$350,11,0),0)</f>
        <v>0</v>
      </c>
      <c r="H271" s="40">
        <f>IFERROR(VLOOKUP(E271,'Detalle Región'!$A$5:$Y$350,13,0)+VLOOKUP(E271,'Detalle Región'!$A$5:$Y$350,15,0),0)</f>
        <v>0</v>
      </c>
      <c r="I271" s="40">
        <f>IFERROR(VLOOKUP(E271,'Detalle Región'!$A$5:$Y$350,17,0)+VLOOKUP(E271,'Detalle Región'!$A$5:$Y$350,19,0),0)</f>
        <v>0</v>
      </c>
      <c r="J271" s="41">
        <f>IFERROR(VLOOKUP(E271,'Detalle Región'!$A$5:$Y$350,21,0)+VLOOKUP(E271,'Detalle Región'!$A$5:$Y$350,23,0),0)</f>
        <v>0</v>
      </c>
      <c r="K271" s="42">
        <f t="shared" si="0"/>
        <v>0</v>
      </c>
    </row>
    <row r="272" spans="1:11" ht="15.75" customHeight="1">
      <c r="A272" s="7">
        <v>269</v>
      </c>
      <c r="B272" s="38">
        <v>13</v>
      </c>
      <c r="C272" s="9" t="s">
        <v>556</v>
      </c>
      <c r="D272" s="9" t="s">
        <v>557</v>
      </c>
      <c r="E272" s="39">
        <v>13127</v>
      </c>
      <c r="F272" s="40">
        <f>IFERROR(VLOOKUP(E272,'Detalle Región'!$A$5:$Y$350,5,0)+VLOOKUP(E272,'Detalle Región'!$A$5:$Y$350,7,0),0)</f>
        <v>26750000</v>
      </c>
      <c r="G272" s="40">
        <f>IFERROR(VLOOKUP(E272,'Detalle Región'!$A$5:$Y$350,9,0)+VLOOKUP(E272,'Detalle Región'!$A$5:$Y$350,11,0),0)</f>
        <v>0</v>
      </c>
      <c r="H272" s="40">
        <f>IFERROR(VLOOKUP(E272,'Detalle Región'!$A$5:$Y$350,13,0)+VLOOKUP(E272,'Detalle Región'!$A$5:$Y$350,15,0),0)</f>
        <v>0</v>
      </c>
      <c r="I272" s="40">
        <f>IFERROR(VLOOKUP(E272,'Detalle Región'!$A$5:$Y$350,17,0)+VLOOKUP(E272,'Detalle Región'!$A$5:$Y$350,19,0),0)</f>
        <v>0</v>
      </c>
      <c r="J272" s="41">
        <f>IFERROR(VLOOKUP(E272,'Detalle Región'!$A$5:$Y$350,21,0)+VLOOKUP(E272,'Detalle Región'!$A$5:$Y$350,23,0),0)</f>
        <v>0</v>
      </c>
      <c r="K272" s="42">
        <f t="shared" si="0"/>
        <v>26750000</v>
      </c>
    </row>
    <row r="273" spans="1:11" ht="15.75" customHeight="1">
      <c r="A273" s="7">
        <v>270</v>
      </c>
      <c r="B273" s="38">
        <v>13</v>
      </c>
      <c r="C273" s="9" t="s">
        <v>558</v>
      </c>
      <c r="D273" s="9" t="s">
        <v>559</v>
      </c>
      <c r="E273" s="39">
        <v>13128</v>
      </c>
      <c r="F273" s="40">
        <f>IFERROR(VLOOKUP(E273,'Detalle Región'!$A$5:$Y$350,5,0)+VLOOKUP(E273,'Detalle Región'!$A$5:$Y$350,7,0),0)</f>
        <v>0</v>
      </c>
      <c r="G273" s="40">
        <f>IFERROR(VLOOKUP(E273,'Detalle Región'!$A$5:$Y$350,9,0)+VLOOKUP(E273,'Detalle Región'!$A$5:$Y$350,11,0),0)</f>
        <v>0</v>
      </c>
      <c r="H273" s="40">
        <f>IFERROR(VLOOKUP(E273,'Detalle Región'!$A$5:$Y$350,13,0)+VLOOKUP(E273,'Detalle Región'!$A$5:$Y$350,15,0),0)</f>
        <v>0</v>
      </c>
      <c r="I273" s="40">
        <f>IFERROR(VLOOKUP(E273,'Detalle Región'!$A$5:$Y$350,17,0)+VLOOKUP(E273,'Detalle Región'!$A$5:$Y$350,19,0),0)</f>
        <v>0</v>
      </c>
      <c r="J273" s="41">
        <f>IFERROR(VLOOKUP(E273,'Detalle Región'!$A$5:$Y$350,21,0)+VLOOKUP(E273,'Detalle Región'!$A$5:$Y$350,23,0),0)</f>
        <v>0</v>
      </c>
      <c r="K273" s="42">
        <f t="shared" si="0"/>
        <v>0</v>
      </c>
    </row>
    <row r="274" spans="1:11" ht="15.75" customHeight="1">
      <c r="A274" s="7">
        <v>271</v>
      </c>
      <c r="B274" s="38">
        <v>13</v>
      </c>
      <c r="C274" s="9" t="s">
        <v>560</v>
      </c>
      <c r="D274" s="9" t="s">
        <v>561</v>
      </c>
      <c r="E274" s="39">
        <v>13131</v>
      </c>
      <c r="F274" s="40">
        <f>IFERROR(VLOOKUP(E274,'Detalle Región'!$A$5:$Y$350,5,0)+VLOOKUP(E274,'Detalle Región'!$A$5:$Y$350,7,0),0)</f>
        <v>29650000</v>
      </c>
      <c r="G274" s="40">
        <f>IFERROR(VLOOKUP(E274,'Detalle Región'!$A$5:$Y$350,9,0)+VLOOKUP(E274,'Detalle Región'!$A$5:$Y$350,11,0),0)</f>
        <v>0</v>
      </c>
      <c r="H274" s="40">
        <f>IFERROR(VLOOKUP(E274,'Detalle Región'!$A$5:$Y$350,13,0)+VLOOKUP(E274,'Detalle Región'!$A$5:$Y$350,15,0),0)</f>
        <v>51350000</v>
      </c>
      <c r="I274" s="40">
        <f>IFERROR(VLOOKUP(E274,'Detalle Región'!$A$5:$Y$350,17,0)+VLOOKUP(E274,'Detalle Región'!$A$5:$Y$350,19,0),0)</f>
        <v>0</v>
      </c>
      <c r="J274" s="41">
        <f>IFERROR(VLOOKUP(E274,'Detalle Región'!$A$5:$Y$350,21,0)+VLOOKUP(E274,'Detalle Región'!$A$5:$Y$350,23,0),0)</f>
        <v>0</v>
      </c>
      <c r="K274" s="42">
        <f t="shared" si="0"/>
        <v>81000000</v>
      </c>
    </row>
    <row r="275" spans="1:11" ht="15.75" customHeight="1">
      <c r="A275" s="7">
        <v>272</v>
      </c>
      <c r="B275" s="38">
        <v>13</v>
      </c>
      <c r="C275" s="9" t="s">
        <v>562</v>
      </c>
      <c r="D275" s="9" t="s">
        <v>563</v>
      </c>
      <c r="E275" s="39">
        <v>13132</v>
      </c>
      <c r="F275" s="40">
        <f>IFERROR(VLOOKUP(E275,'Detalle Región'!$A$5:$Y$350,5,0)+VLOOKUP(E275,'Detalle Región'!$A$5:$Y$350,7,0),0)</f>
        <v>0</v>
      </c>
      <c r="G275" s="40">
        <f>IFERROR(VLOOKUP(E275,'Detalle Región'!$A$5:$Y$350,9,0)+VLOOKUP(E275,'Detalle Región'!$A$5:$Y$350,11,0),0)</f>
        <v>0</v>
      </c>
      <c r="H275" s="40">
        <f>IFERROR(VLOOKUP(E275,'Detalle Región'!$A$5:$Y$350,13,0)+VLOOKUP(E275,'Detalle Región'!$A$5:$Y$350,15,0),0)</f>
        <v>0</v>
      </c>
      <c r="I275" s="40">
        <f>IFERROR(VLOOKUP(E275,'Detalle Región'!$A$5:$Y$350,17,0)+VLOOKUP(E275,'Detalle Región'!$A$5:$Y$350,19,0),0)</f>
        <v>0</v>
      </c>
      <c r="J275" s="41">
        <f>IFERROR(VLOOKUP(E275,'Detalle Región'!$A$5:$Y$350,21,0)+VLOOKUP(E275,'Detalle Región'!$A$5:$Y$350,23,0),0)</f>
        <v>0</v>
      </c>
      <c r="K275" s="42">
        <f t="shared" si="0"/>
        <v>0</v>
      </c>
    </row>
    <row r="276" spans="1:11" ht="15.75" customHeight="1">
      <c r="A276" s="7">
        <v>273</v>
      </c>
      <c r="B276" s="38">
        <v>13</v>
      </c>
      <c r="C276" s="9" t="s">
        <v>564</v>
      </c>
      <c r="D276" s="9" t="s">
        <v>565</v>
      </c>
      <c r="E276" s="39">
        <v>13151</v>
      </c>
      <c r="F276" s="40">
        <f>IFERROR(VLOOKUP(E276,'Detalle Región'!$A$5:$Y$350,5,0)+VLOOKUP(E276,'Detalle Región'!$A$5:$Y$350,7,0),0)</f>
        <v>0</v>
      </c>
      <c r="G276" s="40">
        <f>IFERROR(VLOOKUP(E276,'Detalle Región'!$A$5:$Y$350,9,0)+VLOOKUP(E276,'Detalle Región'!$A$5:$Y$350,11,0),0)</f>
        <v>0</v>
      </c>
      <c r="H276" s="40">
        <f>IFERROR(VLOOKUP(E276,'Detalle Región'!$A$5:$Y$350,13,0)+VLOOKUP(E276,'Detalle Región'!$A$5:$Y$350,15,0),0)</f>
        <v>0</v>
      </c>
      <c r="I276" s="40">
        <f>IFERROR(VLOOKUP(E276,'Detalle Región'!$A$5:$Y$350,17,0)+VLOOKUP(E276,'Detalle Región'!$A$5:$Y$350,19,0),0)</f>
        <v>0</v>
      </c>
      <c r="J276" s="41">
        <f>IFERROR(VLOOKUP(E276,'Detalle Región'!$A$5:$Y$350,21,0)+VLOOKUP(E276,'Detalle Región'!$A$5:$Y$350,23,0),0)</f>
        <v>0</v>
      </c>
      <c r="K276" s="42">
        <f t="shared" si="0"/>
        <v>0</v>
      </c>
    </row>
    <row r="277" spans="1:11" ht="15.75" customHeight="1">
      <c r="A277" s="7">
        <v>274</v>
      </c>
      <c r="B277" s="38">
        <v>13</v>
      </c>
      <c r="C277" s="9" t="s">
        <v>566</v>
      </c>
      <c r="D277" s="9" t="s">
        <v>567</v>
      </c>
      <c r="E277" s="39">
        <v>13152</v>
      </c>
      <c r="F277" s="40">
        <f>IFERROR(VLOOKUP(E277,'Detalle Región'!$A$5:$Y$350,5,0)+VLOOKUP(E277,'Detalle Región'!$A$5:$Y$350,7,0),0)</f>
        <v>37100000</v>
      </c>
      <c r="G277" s="40">
        <f>IFERROR(VLOOKUP(E277,'Detalle Región'!$A$5:$Y$350,9,0)+VLOOKUP(E277,'Detalle Región'!$A$5:$Y$350,11,0),0)</f>
        <v>90200000</v>
      </c>
      <c r="H277" s="40">
        <f>IFERROR(VLOOKUP(E277,'Detalle Región'!$A$5:$Y$350,13,0)+VLOOKUP(E277,'Detalle Región'!$A$5:$Y$350,15,0),0)</f>
        <v>65400000</v>
      </c>
      <c r="I277" s="40">
        <f>IFERROR(VLOOKUP(E277,'Detalle Región'!$A$5:$Y$350,17,0)+VLOOKUP(E277,'Detalle Región'!$A$5:$Y$350,19,0),0)</f>
        <v>0</v>
      </c>
      <c r="J277" s="41">
        <f>IFERROR(VLOOKUP(E277,'Detalle Región'!$A$5:$Y$350,21,0)+VLOOKUP(E277,'Detalle Región'!$A$5:$Y$350,23,0),0)</f>
        <v>0</v>
      </c>
      <c r="K277" s="42">
        <f t="shared" si="0"/>
        <v>192700000</v>
      </c>
    </row>
    <row r="278" spans="1:11" ht="15.75" customHeight="1">
      <c r="A278" s="7">
        <v>275</v>
      </c>
      <c r="B278" s="38">
        <v>13</v>
      </c>
      <c r="C278" s="9" t="s">
        <v>568</v>
      </c>
      <c r="D278" s="9" t="s">
        <v>569</v>
      </c>
      <c r="E278" s="39">
        <v>13153</v>
      </c>
      <c r="F278" s="40">
        <f>IFERROR(VLOOKUP(E278,'Detalle Región'!$A$5:$Y$350,5,0)+VLOOKUP(E278,'Detalle Región'!$A$5:$Y$350,7,0),0)</f>
        <v>20850000</v>
      </c>
      <c r="G278" s="40">
        <f>IFERROR(VLOOKUP(E278,'Detalle Región'!$A$5:$Y$350,9,0)+VLOOKUP(E278,'Detalle Región'!$A$5:$Y$350,11,0),0)</f>
        <v>19500000</v>
      </c>
      <c r="H278" s="40">
        <f>IFERROR(VLOOKUP(E278,'Detalle Región'!$A$5:$Y$350,13,0)+VLOOKUP(E278,'Detalle Región'!$A$5:$Y$350,15,0),0)</f>
        <v>0</v>
      </c>
      <c r="I278" s="40">
        <f>IFERROR(VLOOKUP(E278,'Detalle Región'!$A$5:$Y$350,17,0)+VLOOKUP(E278,'Detalle Región'!$A$5:$Y$350,19,0),0)</f>
        <v>0</v>
      </c>
      <c r="J278" s="41">
        <f>IFERROR(VLOOKUP(E278,'Detalle Región'!$A$5:$Y$350,21,0)+VLOOKUP(E278,'Detalle Región'!$A$5:$Y$350,23,0),0)</f>
        <v>0</v>
      </c>
      <c r="K278" s="42">
        <f t="shared" si="0"/>
        <v>40350000</v>
      </c>
    </row>
    <row r="279" spans="1:11" ht="15.75" customHeight="1">
      <c r="A279" s="7">
        <v>276</v>
      </c>
      <c r="B279" s="38">
        <v>13</v>
      </c>
      <c r="C279" s="9" t="s">
        <v>570</v>
      </c>
      <c r="D279" s="9" t="s">
        <v>571</v>
      </c>
      <c r="E279" s="39">
        <v>13154</v>
      </c>
      <c r="F279" s="40">
        <f>IFERROR(VLOOKUP(E279,'Detalle Región'!$A$5:$Y$350,5,0)+VLOOKUP(E279,'Detalle Región'!$A$5:$Y$350,7,0),0)</f>
        <v>0</v>
      </c>
      <c r="G279" s="40">
        <f>IFERROR(VLOOKUP(E279,'Detalle Región'!$A$5:$Y$350,9,0)+VLOOKUP(E279,'Detalle Región'!$A$5:$Y$350,11,0),0)</f>
        <v>0</v>
      </c>
      <c r="H279" s="40">
        <f>IFERROR(VLOOKUP(E279,'Detalle Región'!$A$5:$Y$350,13,0)+VLOOKUP(E279,'Detalle Región'!$A$5:$Y$350,15,0),0)</f>
        <v>0</v>
      </c>
      <c r="I279" s="40">
        <f>IFERROR(VLOOKUP(E279,'Detalle Región'!$A$5:$Y$350,17,0)+VLOOKUP(E279,'Detalle Región'!$A$5:$Y$350,19,0),0)</f>
        <v>0</v>
      </c>
      <c r="J279" s="41">
        <f>IFERROR(VLOOKUP(E279,'Detalle Región'!$A$5:$Y$350,21,0)+VLOOKUP(E279,'Detalle Región'!$A$5:$Y$350,23,0),0)</f>
        <v>0</v>
      </c>
      <c r="K279" s="42">
        <f t="shared" si="0"/>
        <v>0</v>
      </c>
    </row>
    <row r="280" spans="1:11" ht="15.75" customHeight="1">
      <c r="A280" s="7">
        <v>277</v>
      </c>
      <c r="B280" s="38">
        <v>13</v>
      </c>
      <c r="C280" s="9" t="s">
        <v>572</v>
      </c>
      <c r="D280" s="9" t="s">
        <v>573</v>
      </c>
      <c r="E280" s="39">
        <v>13155</v>
      </c>
      <c r="F280" s="40">
        <f>IFERROR(VLOOKUP(E280,'Detalle Región'!$A$5:$Y$350,5,0)+VLOOKUP(E280,'Detalle Región'!$A$5:$Y$350,7,0),0)</f>
        <v>27650000</v>
      </c>
      <c r="G280" s="40">
        <f>IFERROR(VLOOKUP(E280,'Detalle Región'!$A$5:$Y$350,9,0)+VLOOKUP(E280,'Detalle Región'!$A$5:$Y$350,11,0),0)</f>
        <v>0</v>
      </c>
      <c r="H280" s="40">
        <f>IFERROR(VLOOKUP(E280,'Detalle Región'!$A$5:$Y$350,13,0)+VLOOKUP(E280,'Detalle Región'!$A$5:$Y$350,15,0),0)</f>
        <v>0</v>
      </c>
      <c r="I280" s="40">
        <f>IFERROR(VLOOKUP(E280,'Detalle Región'!$A$5:$Y$350,17,0)+VLOOKUP(E280,'Detalle Región'!$A$5:$Y$350,19,0),0)</f>
        <v>0</v>
      </c>
      <c r="J280" s="41">
        <f>IFERROR(VLOOKUP(E280,'Detalle Región'!$A$5:$Y$350,21,0)+VLOOKUP(E280,'Detalle Región'!$A$5:$Y$350,23,0),0)</f>
        <v>0</v>
      </c>
      <c r="K280" s="42">
        <f t="shared" si="0"/>
        <v>27650000</v>
      </c>
    </row>
    <row r="281" spans="1:11" ht="15.75" customHeight="1">
      <c r="A281" s="7">
        <v>278</v>
      </c>
      <c r="B281" s="38">
        <v>13</v>
      </c>
      <c r="C281" s="9" t="s">
        <v>574</v>
      </c>
      <c r="D281" s="9" t="s">
        <v>575</v>
      </c>
      <c r="E281" s="39">
        <v>13156</v>
      </c>
      <c r="F281" s="40">
        <f>IFERROR(VLOOKUP(E281,'Detalle Región'!$A$5:$Y$350,5,0)+VLOOKUP(E281,'Detalle Región'!$A$5:$Y$350,7,0),0)</f>
        <v>0</v>
      </c>
      <c r="G281" s="40">
        <f>IFERROR(VLOOKUP(E281,'Detalle Región'!$A$5:$Y$350,9,0)+VLOOKUP(E281,'Detalle Región'!$A$5:$Y$350,11,0),0)</f>
        <v>0</v>
      </c>
      <c r="H281" s="40">
        <f>IFERROR(VLOOKUP(E281,'Detalle Región'!$A$5:$Y$350,13,0)+VLOOKUP(E281,'Detalle Región'!$A$5:$Y$350,15,0),0)</f>
        <v>0</v>
      </c>
      <c r="I281" s="40">
        <f>IFERROR(VLOOKUP(E281,'Detalle Región'!$A$5:$Y$350,17,0)+VLOOKUP(E281,'Detalle Región'!$A$5:$Y$350,19,0),0)</f>
        <v>0</v>
      </c>
      <c r="J281" s="41">
        <f>IFERROR(VLOOKUP(E281,'Detalle Región'!$A$5:$Y$350,21,0)+VLOOKUP(E281,'Detalle Región'!$A$5:$Y$350,23,0),0)</f>
        <v>0</v>
      </c>
      <c r="K281" s="42">
        <f t="shared" si="0"/>
        <v>0</v>
      </c>
    </row>
    <row r="282" spans="1:11" ht="15.75" customHeight="1">
      <c r="A282" s="7">
        <v>279</v>
      </c>
      <c r="B282" s="38">
        <v>13</v>
      </c>
      <c r="C282" s="9" t="s">
        <v>576</v>
      </c>
      <c r="D282" s="9" t="s">
        <v>577</v>
      </c>
      <c r="E282" s="39">
        <v>13157</v>
      </c>
      <c r="F282" s="40">
        <f>IFERROR(VLOOKUP(E282,'Detalle Región'!$A$5:$Y$350,5,0)+VLOOKUP(E282,'Detalle Región'!$A$5:$Y$350,7,0),0)</f>
        <v>44350000</v>
      </c>
      <c r="G282" s="40">
        <f>IFERROR(VLOOKUP(E282,'Detalle Región'!$A$5:$Y$350,9,0)+VLOOKUP(E282,'Detalle Región'!$A$5:$Y$350,11,0),0)</f>
        <v>0</v>
      </c>
      <c r="H282" s="40">
        <f>IFERROR(VLOOKUP(E282,'Detalle Región'!$A$5:$Y$350,13,0)+VLOOKUP(E282,'Detalle Región'!$A$5:$Y$350,15,0),0)</f>
        <v>0</v>
      </c>
      <c r="I282" s="40">
        <f>IFERROR(VLOOKUP(E282,'Detalle Región'!$A$5:$Y$350,17,0)+VLOOKUP(E282,'Detalle Región'!$A$5:$Y$350,19,0),0)</f>
        <v>0</v>
      </c>
      <c r="J282" s="41">
        <f>IFERROR(VLOOKUP(E282,'Detalle Región'!$A$5:$Y$350,21,0)+VLOOKUP(E282,'Detalle Región'!$A$5:$Y$350,23,0),0)</f>
        <v>0</v>
      </c>
      <c r="K282" s="42">
        <f t="shared" si="0"/>
        <v>44350000</v>
      </c>
    </row>
    <row r="283" spans="1:11" ht="15.75" customHeight="1">
      <c r="A283" s="7">
        <v>280</v>
      </c>
      <c r="B283" s="38">
        <v>13</v>
      </c>
      <c r="C283" s="9" t="s">
        <v>578</v>
      </c>
      <c r="D283" s="9" t="s">
        <v>579</v>
      </c>
      <c r="E283" s="39">
        <v>13158</v>
      </c>
      <c r="F283" s="40">
        <f>IFERROR(VLOOKUP(E283,'Detalle Región'!$A$5:$Y$350,5,0)+VLOOKUP(E283,'Detalle Región'!$A$5:$Y$350,7,0),0)</f>
        <v>26200000</v>
      </c>
      <c r="G283" s="40">
        <f>IFERROR(VLOOKUP(E283,'Detalle Región'!$A$5:$Y$350,9,0)+VLOOKUP(E283,'Detalle Región'!$A$5:$Y$350,11,0),0)</f>
        <v>0</v>
      </c>
      <c r="H283" s="40">
        <f>IFERROR(VLOOKUP(E283,'Detalle Región'!$A$5:$Y$350,13,0)+VLOOKUP(E283,'Detalle Región'!$A$5:$Y$350,15,0),0)</f>
        <v>0</v>
      </c>
      <c r="I283" s="40">
        <f>IFERROR(VLOOKUP(E283,'Detalle Región'!$A$5:$Y$350,17,0)+VLOOKUP(E283,'Detalle Región'!$A$5:$Y$350,19,0),0)</f>
        <v>0</v>
      </c>
      <c r="J283" s="41">
        <f>IFERROR(VLOOKUP(E283,'Detalle Región'!$A$5:$Y$350,21,0)+VLOOKUP(E283,'Detalle Región'!$A$5:$Y$350,23,0),0)</f>
        <v>0</v>
      </c>
      <c r="K283" s="42">
        <f t="shared" si="0"/>
        <v>26200000</v>
      </c>
    </row>
    <row r="284" spans="1:11" ht="15.75" customHeight="1">
      <c r="A284" s="7">
        <v>281</v>
      </c>
      <c r="B284" s="38">
        <v>13</v>
      </c>
      <c r="C284" s="9" t="s">
        <v>580</v>
      </c>
      <c r="D284" s="9" t="s">
        <v>581</v>
      </c>
      <c r="E284" s="39">
        <v>13159</v>
      </c>
      <c r="F284" s="40">
        <f>IFERROR(VLOOKUP(E284,'Detalle Región'!$A$5:$Y$350,5,0)+VLOOKUP(E284,'Detalle Región'!$A$5:$Y$350,7,0),0)</f>
        <v>0</v>
      </c>
      <c r="G284" s="40">
        <f>IFERROR(VLOOKUP(E284,'Detalle Región'!$A$5:$Y$350,9,0)+VLOOKUP(E284,'Detalle Región'!$A$5:$Y$350,11,0),0)</f>
        <v>0</v>
      </c>
      <c r="H284" s="40">
        <f>IFERROR(VLOOKUP(E284,'Detalle Región'!$A$5:$Y$350,13,0)+VLOOKUP(E284,'Detalle Región'!$A$5:$Y$350,15,0),0)</f>
        <v>0</v>
      </c>
      <c r="I284" s="40">
        <f>IFERROR(VLOOKUP(E284,'Detalle Región'!$A$5:$Y$350,17,0)+VLOOKUP(E284,'Detalle Región'!$A$5:$Y$350,19,0),0)</f>
        <v>0</v>
      </c>
      <c r="J284" s="41">
        <f>IFERROR(VLOOKUP(E284,'Detalle Región'!$A$5:$Y$350,21,0)+VLOOKUP(E284,'Detalle Región'!$A$5:$Y$350,23,0),0)</f>
        <v>0</v>
      </c>
      <c r="K284" s="42">
        <f t="shared" si="0"/>
        <v>0</v>
      </c>
    </row>
    <row r="285" spans="1:11" ht="15.75" customHeight="1">
      <c r="A285" s="7">
        <v>282</v>
      </c>
      <c r="B285" s="38">
        <v>13</v>
      </c>
      <c r="C285" s="9" t="s">
        <v>582</v>
      </c>
      <c r="D285" s="9" t="s">
        <v>583</v>
      </c>
      <c r="E285" s="39">
        <v>13160</v>
      </c>
      <c r="F285" s="40">
        <f>IFERROR(VLOOKUP(E285,'Detalle Región'!$A$5:$Y$350,5,0)+VLOOKUP(E285,'Detalle Región'!$A$5:$Y$350,7,0),0)</f>
        <v>0</v>
      </c>
      <c r="G285" s="40">
        <f>IFERROR(VLOOKUP(E285,'Detalle Región'!$A$5:$Y$350,9,0)+VLOOKUP(E285,'Detalle Región'!$A$5:$Y$350,11,0),0)</f>
        <v>0</v>
      </c>
      <c r="H285" s="40">
        <f>IFERROR(VLOOKUP(E285,'Detalle Región'!$A$5:$Y$350,13,0)+VLOOKUP(E285,'Detalle Región'!$A$5:$Y$350,15,0),0)</f>
        <v>0</v>
      </c>
      <c r="I285" s="40">
        <f>IFERROR(VLOOKUP(E285,'Detalle Región'!$A$5:$Y$350,17,0)+VLOOKUP(E285,'Detalle Región'!$A$5:$Y$350,19,0),0)</f>
        <v>0</v>
      </c>
      <c r="J285" s="41">
        <f>IFERROR(VLOOKUP(E285,'Detalle Región'!$A$5:$Y$350,21,0)+VLOOKUP(E285,'Detalle Región'!$A$5:$Y$350,23,0),0)</f>
        <v>0</v>
      </c>
      <c r="K285" s="42">
        <f t="shared" si="0"/>
        <v>0</v>
      </c>
    </row>
    <row r="286" spans="1:11" ht="15.75" customHeight="1">
      <c r="A286" s="7">
        <v>283</v>
      </c>
      <c r="B286" s="38">
        <v>13</v>
      </c>
      <c r="C286" s="9" t="s">
        <v>584</v>
      </c>
      <c r="D286" s="9" t="s">
        <v>585</v>
      </c>
      <c r="E286" s="39">
        <v>13161</v>
      </c>
      <c r="F286" s="40">
        <f>IFERROR(VLOOKUP(E286,'Detalle Región'!$A$5:$Y$350,5,0)+VLOOKUP(E286,'Detalle Región'!$A$5:$Y$350,7,0),0)</f>
        <v>0</v>
      </c>
      <c r="G286" s="40">
        <f>IFERROR(VLOOKUP(E286,'Detalle Región'!$A$5:$Y$350,9,0)+VLOOKUP(E286,'Detalle Región'!$A$5:$Y$350,11,0),0)</f>
        <v>0</v>
      </c>
      <c r="H286" s="40">
        <f>IFERROR(VLOOKUP(E286,'Detalle Región'!$A$5:$Y$350,13,0)+VLOOKUP(E286,'Detalle Región'!$A$5:$Y$350,15,0),0)</f>
        <v>0</v>
      </c>
      <c r="I286" s="40">
        <f>IFERROR(VLOOKUP(E286,'Detalle Región'!$A$5:$Y$350,17,0)+VLOOKUP(E286,'Detalle Región'!$A$5:$Y$350,19,0),0)</f>
        <v>0</v>
      </c>
      <c r="J286" s="41">
        <f>IFERROR(VLOOKUP(E286,'Detalle Región'!$A$5:$Y$350,21,0)+VLOOKUP(E286,'Detalle Región'!$A$5:$Y$350,23,0),0)</f>
        <v>0</v>
      </c>
      <c r="K286" s="42">
        <f t="shared" si="0"/>
        <v>0</v>
      </c>
    </row>
    <row r="287" spans="1:11" ht="15.75" customHeight="1">
      <c r="A287" s="7">
        <v>284</v>
      </c>
      <c r="B287" s="38">
        <v>13</v>
      </c>
      <c r="C287" s="9" t="s">
        <v>586</v>
      </c>
      <c r="D287" s="9" t="s">
        <v>587</v>
      </c>
      <c r="E287" s="39">
        <v>13162</v>
      </c>
      <c r="F287" s="40">
        <f>IFERROR(VLOOKUP(E287,'Detalle Región'!$A$5:$Y$350,5,0)+VLOOKUP(E287,'Detalle Región'!$A$5:$Y$350,7,0),0)</f>
        <v>0</v>
      </c>
      <c r="G287" s="40">
        <f>IFERROR(VLOOKUP(E287,'Detalle Región'!$A$5:$Y$350,9,0)+VLOOKUP(E287,'Detalle Región'!$A$5:$Y$350,11,0),0)</f>
        <v>0</v>
      </c>
      <c r="H287" s="40">
        <f>IFERROR(VLOOKUP(E287,'Detalle Región'!$A$5:$Y$350,13,0)+VLOOKUP(E287,'Detalle Región'!$A$5:$Y$350,15,0),0)</f>
        <v>0</v>
      </c>
      <c r="I287" s="40">
        <f>IFERROR(VLOOKUP(E287,'Detalle Región'!$A$5:$Y$350,17,0)+VLOOKUP(E287,'Detalle Región'!$A$5:$Y$350,19,0),0)</f>
        <v>0</v>
      </c>
      <c r="J287" s="41">
        <f>IFERROR(VLOOKUP(E287,'Detalle Región'!$A$5:$Y$350,21,0)+VLOOKUP(E287,'Detalle Región'!$A$5:$Y$350,23,0),0)</f>
        <v>0</v>
      </c>
      <c r="K287" s="42">
        <f t="shared" si="0"/>
        <v>0</v>
      </c>
    </row>
    <row r="288" spans="1:11" ht="15.75" customHeight="1">
      <c r="A288" s="7">
        <v>285</v>
      </c>
      <c r="B288" s="38">
        <v>13</v>
      </c>
      <c r="C288" s="9" t="s">
        <v>588</v>
      </c>
      <c r="D288" s="9" t="s">
        <v>589</v>
      </c>
      <c r="E288" s="39">
        <v>13163</v>
      </c>
      <c r="F288" s="40">
        <f>IFERROR(VLOOKUP(E288,'Detalle Región'!$A$5:$Y$350,5,0)+VLOOKUP(E288,'Detalle Región'!$A$5:$Y$350,7,0),0)</f>
        <v>0</v>
      </c>
      <c r="G288" s="40">
        <f>IFERROR(VLOOKUP(E288,'Detalle Región'!$A$5:$Y$350,9,0)+VLOOKUP(E288,'Detalle Región'!$A$5:$Y$350,11,0),0)</f>
        <v>0</v>
      </c>
      <c r="H288" s="40">
        <f>IFERROR(VLOOKUP(E288,'Detalle Región'!$A$5:$Y$350,13,0)+VLOOKUP(E288,'Detalle Región'!$A$5:$Y$350,15,0),0)</f>
        <v>0</v>
      </c>
      <c r="I288" s="40">
        <f>IFERROR(VLOOKUP(E288,'Detalle Región'!$A$5:$Y$350,17,0)+VLOOKUP(E288,'Detalle Región'!$A$5:$Y$350,19,0),0)</f>
        <v>0</v>
      </c>
      <c r="J288" s="41">
        <f>IFERROR(VLOOKUP(E288,'Detalle Región'!$A$5:$Y$350,21,0)+VLOOKUP(E288,'Detalle Región'!$A$5:$Y$350,23,0),0)</f>
        <v>0</v>
      </c>
      <c r="K288" s="42">
        <f t="shared" si="0"/>
        <v>0</v>
      </c>
    </row>
    <row r="289" spans="1:11" ht="15.75" customHeight="1">
      <c r="A289" s="7">
        <v>286</v>
      </c>
      <c r="B289" s="38">
        <v>13</v>
      </c>
      <c r="C289" s="9" t="s">
        <v>590</v>
      </c>
      <c r="D289" s="9" t="s">
        <v>591</v>
      </c>
      <c r="E289" s="39">
        <v>13164</v>
      </c>
      <c r="F289" s="40">
        <f>IFERROR(VLOOKUP(E289,'Detalle Región'!$A$5:$Y$350,5,0)+VLOOKUP(E289,'Detalle Región'!$A$5:$Y$350,7,0),0)</f>
        <v>0</v>
      </c>
      <c r="G289" s="40">
        <f>IFERROR(VLOOKUP(E289,'Detalle Región'!$A$5:$Y$350,9,0)+VLOOKUP(E289,'Detalle Región'!$A$5:$Y$350,11,0),0)</f>
        <v>0</v>
      </c>
      <c r="H289" s="40">
        <f>IFERROR(VLOOKUP(E289,'Detalle Región'!$A$5:$Y$350,13,0)+VLOOKUP(E289,'Detalle Región'!$A$5:$Y$350,15,0),0)</f>
        <v>0</v>
      </c>
      <c r="I289" s="40">
        <f>IFERROR(VLOOKUP(E289,'Detalle Región'!$A$5:$Y$350,17,0)+VLOOKUP(E289,'Detalle Región'!$A$5:$Y$350,19,0),0)</f>
        <v>0</v>
      </c>
      <c r="J289" s="41">
        <f>IFERROR(VLOOKUP(E289,'Detalle Región'!$A$5:$Y$350,21,0)+VLOOKUP(E289,'Detalle Región'!$A$5:$Y$350,23,0),0)</f>
        <v>0</v>
      </c>
      <c r="K289" s="42">
        <f t="shared" si="0"/>
        <v>0</v>
      </c>
    </row>
    <row r="290" spans="1:11" ht="15.75" customHeight="1">
      <c r="A290" s="7">
        <v>287</v>
      </c>
      <c r="B290" s="38">
        <v>13</v>
      </c>
      <c r="C290" s="9" t="s">
        <v>592</v>
      </c>
      <c r="D290" s="9" t="s">
        <v>593</v>
      </c>
      <c r="E290" s="39">
        <v>13165</v>
      </c>
      <c r="F290" s="40">
        <f>IFERROR(VLOOKUP(E290,'Detalle Región'!$A$5:$Y$350,5,0)+VLOOKUP(E290,'Detalle Región'!$A$5:$Y$350,7,0),0)</f>
        <v>39600000</v>
      </c>
      <c r="G290" s="40">
        <f>IFERROR(VLOOKUP(E290,'Detalle Región'!$A$5:$Y$350,9,0)+VLOOKUP(E290,'Detalle Región'!$A$5:$Y$350,11,0),0)</f>
        <v>0</v>
      </c>
      <c r="H290" s="40">
        <f>IFERROR(VLOOKUP(E290,'Detalle Región'!$A$5:$Y$350,13,0)+VLOOKUP(E290,'Detalle Región'!$A$5:$Y$350,15,0),0)</f>
        <v>0</v>
      </c>
      <c r="I290" s="40">
        <f>IFERROR(VLOOKUP(E290,'Detalle Región'!$A$5:$Y$350,17,0)+VLOOKUP(E290,'Detalle Región'!$A$5:$Y$350,19,0),0)</f>
        <v>0</v>
      </c>
      <c r="J290" s="41">
        <f>IFERROR(VLOOKUP(E290,'Detalle Región'!$A$5:$Y$350,21,0)+VLOOKUP(E290,'Detalle Región'!$A$5:$Y$350,23,0),0)</f>
        <v>0</v>
      </c>
      <c r="K290" s="42">
        <f t="shared" si="0"/>
        <v>39600000</v>
      </c>
    </row>
    <row r="291" spans="1:11" ht="15.75" customHeight="1">
      <c r="A291" s="7">
        <v>288</v>
      </c>
      <c r="B291" s="38">
        <v>13</v>
      </c>
      <c r="C291" s="9" t="s">
        <v>594</v>
      </c>
      <c r="D291" s="9" t="s">
        <v>595</v>
      </c>
      <c r="E291" s="39">
        <v>13166</v>
      </c>
      <c r="F291" s="40">
        <f>IFERROR(VLOOKUP(E291,'Detalle Región'!$A$5:$Y$350,5,0)+VLOOKUP(E291,'Detalle Región'!$A$5:$Y$350,7,0),0)</f>
        <v>0</v>
      </c>
      <c r="G291" s="40">
        <f>IFERROR(VLOOKUP(E291,'Detalle Región'!$A$5:$Y$350,9,0)+VLOOKUP(E291,'Detalle Región'!$A$5:$Y$350,11,0),0)</f>
        <v>0</v>
      </c>
      <c r="H291" s="40">
        <f>IFERROR(VLOOKUP(E291,'Detalle Región'!$A$5:$Y$350,13,0)+VLOOKUP(E291,'Detalle Región'!$A$5:$Y$350,15,0),0)</f>
        <v>0</v>
      </c>
      <c r="I291" s="40">
        <f>IFERROR(VLOOKUP(E291,'Detalle Región'!$A$5:$Y$350,17,0)+VLOOKUP(E291,'Detalle Región'!$A$5:$Y$350,19,0),0)</f>
        <v>0</v>
      </c>
      <c r="J291" s="41">
        <f>IFERROR(VLOOKUP(E291,'Detalle Región'!$A$5:$Y$350,21,0)+VLOOKUP(E291,'Detalle Región'!$A$5:$Y$350,23,0),0)</f>
        <v>0</v>
      </c>
      <c r="K291" s="42">
        <f t="shared" si="0"/>
        <v>0</v>
      </c>
    </row>
    <row r="292" spans="1:11" ht="15.75" customHeight="1">
      <c r="A292" s="7">
        <v>289</v>
      </c>
      <c r="B292" s="38">
        <v>13</v>
      </c>
      <c r="C292" s="9" t="s">
        <v>596</v>
      </c>
      <c r="D292" s="9" t="s">
        <v>597</v>
      </c>
      <c r="E292" s="39">
        <v>13167</v>
      </c>
      <c r="F292" s="40">
        <f>IFERROR(VLOOKUP(E292,'Detalle Región'!$A$5:$Y$350,5,0)+VLOOKUP(E292,'Detalle Región'!$A$5:$Y$350,7,0),0)</f>
        <v>16050000</v>
      </c>
      <c r="G292" s="40">
        <f>IFERROR(VLOOKUP(E292,'Detalle Región'!$A$5:$Y$350,9,0)+VLOOKUP(E292,'Detalle Región'!$A$5:$Y$350,11,0),0)</f>
        <v>0</v>
      </c>
      <c r="H292" s="40">
        <f>IFERROR(VLOOKUP(E292,'Detalle Región'!$A$5:$Y$350,13,0)+VLOOKUP(E292,'Detalle Región'!$A$5:$Y$350,15,0),0)</f>
        <v>0</v>
      </c>
      <c r="I292" s="40">
        <f>IFERROR(VLOOKUP(E292,'Detalle Región'!$A$5:$Y$350,17,0)+VLOOKUP(E292,'Detalle Región'!$A$5:$Y$350,19,0),0)</f>
        <v>0</v>
      </c>
      <c r="J292" s="41">
        <f>IFERROR(VLOOKUP(E292,'Detalle Región'!$A$5:$Y$350,21,0)+VLOOKUP(E292,'Detalle Región'!$A$5:$Y$350,23,0),0)</f>
        <v>0</v>
      </c>
      <c r="K292" s="42">
        <f t="shared" si="0"/>
        <v>16050000</v>
      </c>
    </row>
    <row r="293" spans="1:11" ht="15.75" customHeight="1">
      <c r="A293" s="7">
        <v>290</v>
      </c>
      <c r="B293" s="38">
        <v>13</v>
      </c>
      <c r="C293" s="9" t="s">
        <v>598</v>
      </c>
      <c r="D293" s="9" t="s">
        <v>599</v>
      </c>
      <c r="E293" s="39">
        <v>13201</v>
      </c>
      <c r="F293" s="40">
        <f>IFERROR(VLOOKUP(E293,'Detalle Región'!$A$5:$Y$350,5,0)+VLOOKUP(E293,'Detalle Región'!$A$5:$Y$350,7,0),0)</f>
        <v>0</v>
      </c>
      <c r="G293" s="40">
        <f>IFERROR(VLOOKUP(E293,'Detalle Región'!$A$5:$Y$350,9,0)+VLOOKUP(E293,'Detalle Región'!$A$5:$Y$350,11,0),0)</f>
        <v>0</v>
      </c>
      <c r="H293" s="40">
        <f>IFERROR(VLOOKUP(E293,'Detalle Región'!$A$5:$Y$350,13,0)+VLOOKUP(E293,'Detalle Región'!$A$5:$Y$350,15,0),0)</f>
        <v>0</v>
      </c>
      <c r="I293" s="40">
        <f>IFERROR(VLOOKUP(E293,'Detalle Región'!$A$5:$Y$350,17,0)+VLOOKUP(E293,'Detalle Región'!$A$5:$Y$350,19,0),0)</f>
        <v>0</v>
      </c>
      <c r="J293" s="41">
        <f>IFERROR(VLOOKUP(E293,'Detalle Región'!$A$5:$Y$350,21,0)+VLOOKUP(E293,'Detalle Región'!$A$5:$Y$350,23,0),0)</f>
        <v>0</v>
      </c>
      <c r="K293" s="42">
        <f t="shared" si="0"/>
        <v>0</v>
      </c>
    </row>
    <row r="294" spans="1:11" ht="15.75" customHeight="1">
      <c r="A294" s="7">
        <v>291</v>
      </c>
      <c r="B294" s="38">
        <v>13</v>
      </c>
      <c r="C294" s="9" t="s">
        <v>600</v>
      </c>
      <c r="D294" s="9" t="s">
        <v>601</v>
      </c>
      <c r="E294" s="39">
        <v>13202</v>
      </c>
      <c r="F294" s="40">
        <f>IFERROR(VLOOKUP(E294,'Detalle Región'!$A$5:$Y$350,5,0)+VLOOKUP(E294,'Detalle Región'!$A$5:$Y$350,7,0),0)</f>
        <v>0</v>
      </c>
      <c r="G294" s="40">
        <f>IFERROR(VLOOKUP(E294,'Detalle Región'!$A$5:$Y$350,9,0)+VLOOKUP(E294,'Detalle Región'!$A$5:$Y$350,11,0),0)</f>
        <v>0</v>
      </c>
      <c r="H294" s="40">
        <f>IFERROR(VLOOKUP(E294,'Detalle Región'!$A$5:$Y$350,13,0)+VLOOKUP(E294,'Detalle Región'!$A$5:$Y$350,15,0),0)</f>
        <v>0</v>
      </c>
      <c r="I294" s="40">
        <f>IFERROR(VLOOKUP(E294,'Detalle Región'!$A$5:$Y$350,17,0)+VLOOKUP(E294,'Detalle Región'!$A$5:$Y$350,19,0),0)</f>
        <v>0</v>
      </c>
      <c r="J294" s="41">
        <f>IFERROR(VLOOKUP(E294,'Detalle Región'!$A$5:$Y$350,21,0)+VLOOKUP(E294,'Detalle Región'!$A$5:$Y$350,23,0),0)</f>
        <v>0</v>
      </c>
      <c r="K294" s="42">
        <f t="shared" si="0"/>
        <v>0</v>
      </c>
    </row>
    <row r="295" spans="1:11" ht="15.75" customHeight="1">
      <c r="A295" s="7">
        <v>292</v>
      </c>
      <c r="B295" s="38">
        <v>13</v>
      </c>
      <c r="C295" s="9" t="s">
        <v>602</v>
      </c>
      <c r="D295" s="9" t="s">
        <v>603</v>
      </c>
      <c r="E295" s="39">
        <v>13203</v>
      </c>
      <c r="F295" s="40">
        <f>IFERROR(VLOOKUP(E295,'Detalle Región'!$A$5:$Y$350,5,0)+VLOOKUP(E295,'Detalle Región'!$A$5:$Y$350,7,0),0)</f>
        <v>0</v>
      </c>
      <c r="G295" s="40">
        <f>IFERROR(VLOOKUP(E295,'Detalle Región'!$A$5:$Y$350,9,0)+VLOOKUP(E295,'Detalle Región'!$A$5:$Y$350,11,0),0)</f>
        <v>0</v>
      </c>
      <c r="H295" s="40">
        <f>IFERROR(VLOOKUP(E295,'Detalle Región'!$A$5:$Y$350,13,0)+VLOOKUP(E295,'Detalle Región'!$A$5:$Y$350,15,0),0)</f>
        <v>0</v>
      </c>
      <c r="I295" s="40">
        <f>IFERROR(VLOOKUP(E295,'Detalle Región'!$A$5:$Y$350,17,0)+VLOOKUP(E295,'Detalle Región'!$A$5:$Y$350,19,0),0)</f>
        <v>0</v>
      </c>
      <c r="J295" s="41">
        <f>IFERROR(VLOOKUP(E295,'Detalle Región'!$A$5:$Y$350,21,0)+VLOOKUP(E295,'Detalle Región'!$A$5:$Y$350,23,0),0)</f>
        <v>0</v>
      </c>
      <c r="K295" s="42">
        <f t="shared" si="0"/>
        <v>0</v>
      </c>
    </row>
    <row r="296" spans="1:11" ht="15.75" customHeight="1">
      <c r="A296" s="7">
        <v>293</v>
      </c>
      <c r="B296" s="38">
        <v>13</v>
      </c>
      <c r="C296" s="9" t="s">
        <v>604</v>
      </c>
      <c r="D296" s="9" t="s">
        <v>605</v>
      </c>
      <c r="E296" s="39">
        <v>13301</v>
      </c>
      <c r="F296" s="40">
        <f>IFERROR(VLOOKUP(E296,'Detalle Región'!$A$5:$Y$350,5,0)+VLOOKUP(E296,'Detalle Región'!$A$5:$Y$350,7,0),0)</f>
        <v>0</v>
      </c>
      <c r="G296" s="40">
        <f>IFERROR(VLOOKUP(E296,'Detalle Región'!$A$5:$Y$350,9,0)+VLOOKUP(E296,'Detalle Región'!$A$5:$Y$350,11,0),0)</f>
        <v>0</v>
      </c>
      <c r="H296" s="40">
        <f>IFERROR(VLOOKUP(E296,'Detalle Región'!$A$5:$Y$350,13,0)+VLOOKUP(E296,'Detalle Región'!$A$5:$Y$350,15,0),0)</f>
        <v>0</v>
      </c>
      <c r="I296" s="40">
        <f>IFERROR(VLOOKUP(E296,'Detalle Región'!$A$5:$Y$350,17,0)+VLOOKUP(E296,'Detalle Región'!$A$5:$Y$350,19,0),0)</f>
        <v>0</v>
      </c>
      <c r="J296" s="41">
        <f>IFERROR(VLOOKUP(E296,'Detalle Región'!$A$5:$Y$350,21,0)+VLOOKUP(E296,'Detalle Región'!$A$5:$Y$350,23,0),0)</f>
        <v>0</v>
      </c>
      <c r="K296" s="42">
        <f t="shared" si="0"/>
        <v>0</v>
      </c>
    </row>
    <row r="297" spans="1:11" ht="15.75" customHeight="1">
      <c r="A297" s="7">
        <v>294</v>
      </c>
      <c r="B297" s="38">
        <v>13</v>
      </c>
      <c r="C297" s="9" t="s">
        <v>606</v>
      </c>
      <c r="D297" s="9" t="s">
        <v>607</v>
      </c>
      <c r="E297" s="39">
        <v>13302</v>
      </c>
      <c r="F297" s="40">
        <f>IFERROR(VLOOKUP(E297,'Detalle Región'!$A$5:$Y$350,5,0)+VLOOKUP(E297,'Detalle Región'!$A$5:$Y$350,7,0),0)</f>
        <v>0</v>
      </c>
      <c r="G297" s="40">
        <f>IFERROR(VLOOKUP(E297,'Detalle Región'!$A$5:$Y$350,9,0)+VLOOKUP(E297,'Detalle Región'!$A$5:$Y$350,11,0),0)</f>
        <v>0</v>
      </c>
      <c r="H297" s="40">
        <f>IFERROR(VLOOKUP(E297,'Detalle Región'!$A$5:$Y$350,13,0)+VLOOKUP(E297,'Detalle Región'!$A$5:$Y$350,15,0),0)</f>
        <v>0</v>
      </c>
      <c r="I297" s="40">
        <f>IFERROR(VLOOKUP(E297,'Detalle Región'!$A$5:$Y$350,17,0)+VLOOKUP(E297,'Detalle Región'!$A$5:$Y$350,19,0),0)</f>
        <v>0</v>
      </c>
      <c r="J297" s="41">
        <f>IFERROR(VLOOKUP(E297,'Detalle Región'!$A$5:$Y$350,21,0)+VLOOKUP(E297,'Detalle Región'!$A$5:$Y$350,23,0),0)</f>
        <v>0</v>
      </c>
      <c r="K297" s="42">
        <f t="shared" si="0"/>
        <v>0</v>
      </c>
    </row>
    <row r="298" spans="1:11" ht="15.75" customHeight="1">
      <c r="A298" s="7">
        <v>295</v>
      </c>
      <c r="B298" s="38">
        <v>13</v>
      </c>
      <c r="C298" s="9" t="s">
        <v>608</v>
      </c>
      <c r="D298" s="9" t="s">
        <v>609</v>
      </c>
      <c r="E298" s="39">
        <v>13303</v>
      </c>
      <c r="F298" s="40">
        <f>IFERROR(VLOOKUP(E298,'Detalle Región'!$A$5:$Y$350,5,0)+VLOOKUP(E298,'Detalle Región'!$A$5:$Y$350,7,0),0)</f>
        <v>0</v>
      </c>
      <c r="G298" s="40">
        <f>IFERROR(VLOOKUP(E298,'Detalle Región'!$A$5:$Y$350,9,0)+VLOOKUP(E298,'Detalle Región'!$A$5:$Y$350,11,0),0)</f>
        <v>0</v>
      </c>
      <c r="H298" s="40">
        <f>IFERROR(VLOOKUP(E298,'Detalle Región'!$A$5:$Y$350,13,0)+VLOOKUP(E298,'Detalle Región'!$A$5:$Y$350,15,0),0)</f>
        <v>0</v>
      </c>
      <c r="I298" s="40">
        <f>IFERROR(VLOOKUP(E298,'Detalle Región'!$A$5:$Y$350,17,0)+VLOOKUP(E298,'Detalle Región'!$A$5:$Y$350,19,0),0)</f>
        <v>0</v>
      </c>
      <c r="J298" s="41">
        <f>IFERROR(VLOOKUP(E298,'Detalle Región'!$A$5:$Y$350,21,0)+VLOOKUP(E298,'Detalle Región'!$A$5:$Y$350,23,0),0)</f>
        <v>0</v>
      </c>
      <c r="K298" s="42">
        <f t="shared" si="0"/>
        <v>0</v>
      </c>
    </row>
    <row r="299" spans="1:11" ht="15.75" customHeight="1">
      <c r="A299" s="7">
        <v>296</v>
      </c>
      <c r="B299" s="38">
        <v>13</v>
      </c>
      <c r="C299" s="9" t="s">
        <v>610</v>
      </c>
      <c r="D299" s="9" t="s">
        <v>611</v>
      </c>
      <c r="E299" s="39">
        <v>13401</v>
      </c>
      <c r="F299" s="40">
        <f>IFERROR(VLOOKUP(E299,'Detalle Región'!$A$5:$Y$350,5,0)+VLOOKUP(E299,'Detalle Región'!$A$5:$Y$350,7,0),0)</f>
        <v>0</v>
      </c>
      <c r="G299" s="40">
        <f>IFERROR(VLOOKUP(E299,'Detalle Región'!$A$5:$Y$350,9,0)+VLOOKUP(E299,'Detalle Región'!$A$5:$Y$350,11,0),0)</f>
        <v>0</v>
      </c>
      <c r="H299" s="40">
        <f>IFERROR(VLOOKUP(E299,'Detalle Región'!$A$5:$Y$350,13,0)+VLOOKUP(E299,'Detalle Región'!$A$5:$Y$350,15,0),0)</f>
        <v>0</v>
      </c>
      <c r="I299" s="40">
        <f>IFERROR(VLOOKUP(E299,'Detalle Región'!$A$5:$Y$350,17,0)+VLOOKUP(E299,'Detalle Región'!$A$5:$Y$350,19,0),0)</f>
        <v>0</v>
      </c>
      <c r="J299" s="41">
        <f>IFERROR(VLOOKUP(E299,'Detalle Región'!$A$5:$Y$350,21,0)+VLOOKUP(E299,'Detalle Región'!$A$5:$Y$350,23,0),0)</f>
        <v>0</v>
      </c>
      <c r="K299" s="42">
        <f t="shared" si="0"/>
        <v>0</v>
      </c>
    </row>
    <row r="300" spans="1:11" ht="15.75" customHeight="1">
      <c r="A300" s="7">
        <v>297</v>
      </c>
      <c r="B300" s="38">
        <v>13</v>
      </c>
      <c r="C300" s="9" t="s">
        <v>612</v>
      </c>
      <c r="D300" s="9" t="s">
        <v>613</v>
      </c>
      <c r="E300" s="39">
        <v>13402</v>
      </c>
      <c r="F300" s="40">
        <f>IFERROR(VLOOKUP(E300,'Detalle Región'!$A$5:$Y$350,5,0)+VLOOKUP(E300,'Detalle Región'!$A$5:$Y$350,7,0),0)</f>
        <v>0</v>
      </c>
      <c r="G300" s="40">
        <f>IFERROR(VLOOKUP(E300,'Detalle Región'!$A$5:$Y$350,9,0)+VLOOKUP(E300,'Detalle Región'!$A$5:$Y$350,11,0),0)</f>
        <v>0</v>
      </c>
      <c r="H300" s="40">
        <f>IFERROR(VLOOKUP(E300,'Detalle Región'!$A$5:$Y$350,13,0)+VLOOKUP(E300,'Detalle Región'!$A$5:$Y$350,15,0),0)</f>
        <v>0</v>
      </c>
      <c r="I300" s="40">
        <f>IFERROR(VLOOKUP(E300,'Detalle Región'!$A$5:$Y$350,17,0)+VLOOKUP(E300,'Detalle Región'!$A$5:$Y$350,19,0),0)</f>
        <v>0</v>
      </c>
      <c r="J300" s="41">
        <f>IFERROR(VLOOKUP(E300,'Detalle Región'!$A$5:$Y$350,21,0)+VLOOKUP(E300,'Detalle Región'!$A$5:$Y$350,23,0),0)</f>
        <v>0</v>
      </c>
      <c r="K300" s="42">
        <f t="shared" si="0"/>
        <v>0</v>
      </c>
    </row>
    <row r="301" spans="1:11" ht="15.75" customHeight="1">
      <c r="A301" s="7">
        <v>298</v>
      </c>
      <c r="B301" s="38">
        <v>13</v>
      </c>
      <c r="C301" s="9" t="s">
        <v>614</v>
      </c>
      <c r="D301" s="9" t="s">
        <v>615</v>
      </c>
      <c r="E301" s="39">
        <v>13403</v>
      </c>
      <c r="F301" s="40">
        <f>IFERROR(VLOOKUP(E301,'Detalle Región'!$A$5:$Y$350,5,0)+VLOOKUP(E301,'Detalle Región'!$A$5:$Y$350,7,0),0)</f>
        <v>850000</v>
      </c>
      <c r="G301" s="40">
        <f>IFERROR(VLOOKUP(E301,'Detalle Región'!$A$5:$Y$350,9,0)+VLOOKUP(E301,'Detalle Región'!$A$5:$Y$350,11,0),0)</f>
        <v>0</v>
      </c>
      <c r="H301" s="40">
        <f>IFERROR(VLOOKUP(E301,'Detalle Región'!$A$5:$Y$350,13,0)+VLOOKUP(E301,'Detalle Región'!$A$5:$Y$350,15,0),0)</f>
        <v>0</v>
      </c>
      <c r="I301" s="40">
        <f>IFERROR(VLOOKUP(E301,'Detalle Región'!$A$5:$Y$350,17,0)+VLOOKUP(E301,'Detalle Región'!$A$5:$Y$350,19,0),0)</f>
        <v>0</v>
      </c>
      <c r="J301" s="41">
        <f>IFERROR(VLOOKUP(E301,'Detalle Región'!$A$5:$Y$350,21,0)+VLOOKUP(E301,'Detalle Región'!$A$5:$Y$350,23,0),0)</f>
        <v>0</v>
      </c>
      <c r="K301" s="42">
        <f t="shared" si="0"/>
        <v>850000</v>
      </c>
    </row>
    <row r="302" spans="1:11" ht="15.75" customHeight="1">
      <c r="A302" s="7">
        <v>299</v>
      </c>
      <c r="B302" s="38">
        <v>13</v>
      </c>
      <c r="C302" s="9" t="s">
        <v>616</v>
      </c>
      <c r="D302" s="9" t="s">
        <v>617</v>
      </c>
      <c r="E302" s="39">
        <v>13404</v>
      </c>
      <c r="F302" s="40">
        <f>IFERROR(VLOOKUP(E302,'Detalle Región'!$A$5:$Y$350,5,0)+VLOOKUP(E302,'Detalle Región'!$A$5:$Y$350,7,0),0)</f>
        <v>0</v>
      </c>
      <c r="G302" s="40">
        <f>IFERROR(VLOOKUP(E302,'Detalle Región'!$A$5:$Y$350,9,0)+VLOOKUP(E302,'Detalle Región'!$A$5:$Y$350,11,0),0)</f>
        <v>0</v>
      </c>
      <c r="H302" s="40">
        <f>IFERROR(VLOOKUP(E302,'Detalle Región'!$A$5:$Y$350,13,0)+VLOOKUP(E302,'Detalle Región'!$A$5:$Y$350,15,0),0)</f>
        <v>0</v>
      </c>
      <c r="I302" s="40">
        <f>IFERROR(VLOOKUP(E302,'Detalle Región'!$A$5:$Y$350,17,0)+VLOOKUP(E302,'Detalle Región'!$A$5:$Y$350,19,0),0)</f>
        <v>0</v>
      </c>
      <c r="J302" s="41">
        <f>IFERROR(VLOOKUP(E302,'Detalle Región'!$A$5:$Y$350,21,0)+VLOOKUP(E302,'Detalle Región'!$A$5:$Y$350,23,0),0)</f>
        <v>0</v>
      </c>
      <c r="K302" s="42">
        <f t="shared" si="0"/>
        <v>0</v>
      </c>
    </row>
    <row r="303" spans="1:11" ht="15.75" customHeight="1">
      <c r="A303" s="7">
        <v>300</v>
      </c>
      <c r="B303" s="38">
        <v>13</v>
      </c>
      <c r="C303" s="9" t="s">
        <v>618</v>
      </c>
      <c r="D303" s="9" t="s">
        <v>619</v>
      </c>
      <c r="E303" s="39">
        <v>13501</v>
      </c>
      <c r="F303" s="40">
        <f>IFERROR(VLOOKUP(E303,'Detalle Región'!$A$5:$Y$350,5,0)+VLOOKUP(E303,'Detalle Región'!$A$5:$Y$350,7,0),0)</f>
        <v>0</v>
      </c>
      <c r="G303" s="40">
        <f>IFERROR(VLOOKUP(E303,'Detalle Región'!$A$5:$Y$350,9,0)+VLOOKUP(E303,'Detalle Región'!$A$5:$Y$350,11,0),0)</f>
        <v>0</v>
      </c>
      <c r="H303" s="40">
        <f>IFERROR(VLOOKUP(E303,'Detalle Región'!$A$5:$Y$350,13,0)+VLOOKUP(E303,'Detalle Región'!$A$5:$Y$350,15,0),0)</f>
        <v>0</v>
      </c>
      <c r="I303" s="40">
        <f>IFERROR(VLOOKUP(E303,'Detalle Región'!$A$5:$Y$350,17,0)+VLOOKUP(E303,'Detalle Región'!$A$5:$Y$350,19,0),0)</f>
        <v>0</v>
      </c>
      <c r="J303" s="41">
        <f>IFERROR(VLOOKUP(E303,'Detalle Región'!$A$5:$Y$350,21,0)+VLOOKUP(E303,'Detalle Región'!$A$5:$Y$350,23,0),0)</f>
        <v>0</v>
      </c>
      <c r="K303" s="42">
        <f t="shared" si="0"/>
        <v>0</v>
      </c>
    </row>
    <row r="304" spans="1:11" ht="15.75" customHeight="1">
      <c r="A304" s="7">
        <v>301</v>
      </c>
      <c r="B304" s="38">
        <v>13</v>
      </c>
      <c r="C304" s="9" t="s">
        <v>620</v>
      </c>
      <c r="D304" s="9" t="s">
        <v>621</v>
      </c>
      <c r="E304" s="39">
        <v>13502</v>
      </c>
      <c r="F304" s="40">
        <f>IFERROR(VLOOKUP(E304,'Detalle Región'!$A$5:$Y$350,5,0)+VLOOKUP(E304,'Detalle Región'!$A$5:$Y$350,7,0),0)</f>
        <v>0</v>
      </c>
      <c r="G304" s="40">
        <f>IFERROR(VLOOKUP(E304,'Detalle Región'!$A$5:$Y$350,9,0)+VLOOKUP(E304,'Detalle Región'!$A$5:$Y$350,11,0),0)</f>
        <v>0</v>
      </c>
      <c r="H304" s="40">
        <f>IFERROR(VLOOKUP(E304,'Detalle Región'!$A$5:$Y$350,13,0)+VLOOKUP(E304,'Detalle Región'!$A$5:$Y$350,15,0),0)</f>
        <v>0</v>
      </c>
      <c r="I304" s="40">
        <f>IFERROR(VLOOKUP(E304,'Detalle Región'!$A$5:$Y$350,17,0)+VLOOKUP(E304,'Detalle Región'!$A$5:$Y$350,19,0),0)</f>
        <v>0</v>
      </c>
      <c r="J304" s="41">
        <f>IFERROR(VLOOKUP(E304,'Detalle Región'!$A$5:$Y$350,21,0)+VLOOKUP(E304,'Detalle Región'!$A$5:$Y$350,23,0),0)</f>
        <v>0</v>
      </c>
      <c r="K304" s="42">
        <f t="shared" si="0"/>
        <v>0</v>
      </c>
    </row>
    <row r="305" spans="1:11" ht="15.75" customHeight="1">
      <c r="A305" s="7">
        <v>302</v>
      </c>
      <c r="B305" s="38">
        <v>13</v>
      </c>
      <c r="C305" s="9" t="s">
        <v>622</v>
      </c>
      <c r="D305" s="9" t="s">
        <v>623</v>
      </c>
      <c r="E305" s="39">
        <v>13503</v>
      </c>
      <c r="F305" s="40">
        <f>IFERROR(VLOOKUP(E305,'Detalle Región'!$A$5:$Y$350,5,0)+VLOOKUP(E305,'Detalle Región'!$A$5:$Y$350,7,0),0)</f>
        <v>0</v>
      </c>
      <c r="G305" s="40">
        <f>IFERROR(VLOOKUP(E305,'Detalle Región'!$A$5:$Y$350,9,0)+VLOOKUP(E305,'Detalle Región'!$A$5:$Y$350,11,0),0)</f>
        <v>0</v>
      </c>
      <c r="H305" s="40">
        <f>IFERROR(VLOOKUP(E305,'Detalle Región'!$A$5:$Y$350,13,0)+VLOOKUP(E305,'Detalle Región'!$A$5:$Y$350,15,0),0)</f>
        <v>0</v>
      </c>
      <c r="I305" s="40">
        <f>IFERROR(VLOOKUP(E305,'Detalle Región'!$A$5:$Y$350,17,0)+VLOOKUP(E305,'Detalle Región'!$A$5:$Y$350,19,0),0)</f>
        <v>0</v>
      </c>
      <c r="J305" s="41">
        <f>IFERROR(VLOOKUP(E305,'Detalle Región'!$A$5:$Y$350,21,0)+VLOOKUP(E305,'Detalle Región'!$A$5:$Y$350,23,0),0)</f>
        <v>0</v>
      </c>
      <c r="K305" s="42">
        <f t="shared" si="0"/>
        <v>0</v>
      </c>
    </row>
    <row r="306" spans="1:11" ht="15.75" customHeight="1">
      <c r="A306" s="7">
        <v>303</v>
      </c>
      <c r="B306" s="38">
        <v>13</v>
      </c>
      <c r="C306" s="9" t="s">
        <v>624</v>
      </c>
      <c r="D306" s="9" t="s">
        <v>625</v>
      </c>
      <c r="E306" s="39">
        <v>13504</v>
      </c>
      <c r="F306" s="40">
        <f>IFERROR(VLOOKUP(E306,'Detalle Región'!$A$5:$Y$350,5,0)+VLOOKUP(E306,'Detalle Región'!$A$5:$Y$350,7,0),0)</f>
        <v>0</v>
      </c>
      <c r="G306" s="40">
        <f>IFERROR(VLOOKUP(E306,'Detalle Región'!$A$5:$Y$350,9,0)+VLOOKUP(E306,'Detalle Región'!$A$5:$Y$350,11,0),0)</f>
        <v>0</v>
      </c>
      <c r="H306" s="40">
        <f>IFERROR(VLOOKUP(E306,'Detalle Región'!$A$5:$Y$350,13,0)+VLOOKUP(E306,'Detalle Región'!$A$5:$Y$350,15,0),0)</f>
        <v>0</v>
      </c>
      <c r="I306" s="40">
        <f>IFERROR(VLOOKUP(E306,'Detalle Región'!$A$5:$Y$350,17,0)+VLOOKUP(E306,'Detalle Región'!$A$5:$Y$350,19,0),0)</f>
        <v>0</v>
      </c>
      <c r="J306" s="41">
        <f>IFERROR(VLOOKUP(E306,'Detalle Región'!$A$5:$Y$350,21,0)+VLOOKUP(E306,'Detalle Región'!$A$5:$Y$350,23,0),0)</f>
        <v>0</v>
      </c>
      <c r="K306" s="42">
        <f t="shared" si="0"/>
        <v>0</v>
      </c>
    </row>
    <row r="307" spans="1:11" ht="15.75" customHeight="1">
      <c r="A307" s="7">
        <v>304</v>
      </c>
      <c r="B307" s="38">
        <v>13</v>
      </c>
      <c r="C307" s="9" t="s">
        <v>626</v>
      </c>
      <c r="D307" s="9" t="s">
        <v>627</v>
      </c>
      <c r="E307" s="39">
        <v>13505</v>
      </c>
      <c r="F307" s="40">
        <f>IFERROR(VLOOKUP(E307,'Detalle Región'!$A$5:$Y$350,5,0)+VLOOKUP(E307,'Detalle Región'!$A$5:$Y$350,7,0),0)</f>
        <v>0</v>
      </c>
      <c r="G307" s="40">
        <f>IFERROR(VLOOKUP(E307,'Detalle Región'!$A$5:$Y$350,9,0)+VLOOKUP(E307,'Detalle Región'!$A$5:$Y$350,11,0),0)</f>
        <v>0</v>
      </c>
      <c r="H307" s="40">
        <f>IFERROR(VLOOKUP(E307,'Detalle Región'!$A$5:$Y$350,13,0)+VLOOKUP(E307,'Detalle Región'!$A$5:$Y$350,15,0),0)</f>
        <v>0</v>
      </c>
      <c r="I307" s="40">
        <f>IFERROR(VLOOKUP(E307,'Detalle Región'!$A$5:$Y$350,17,0)+VLOOKUP(E307,'Detalle Región'!$A$5:$Y$350,19,0),0)</f>
        <v>0</v>
      </c>
      <c r="J307" s="41">
        <f>IFERROR(VLOOKUP(E307,'Detalle Región'!$A$5:$Y$350,21,0)+VLOOKUP(E307,'Detalle Región'!$A$5:$Y$350,23,0),0)</f>
        <v>0</v>
      </c>
      <c r="K307" s="42">
        <f t="shared" si="0"/>
        <v>0</v>
      </c>
    </row>
    <row r="308" spans="1:11" ht="15.75" customHeight="1">
      <c r="A308" s="7">
        <v>305</v>
      </c>
      <c r="B308" s="38">
        <v>13</v>
      </c>
      <c r="C308" s="9" t="s">
        <v>628</v>
      </c>
      <c r="D308" s="9" t="s">
        <v>629</v>
      </c>
      <c r="E308" s="39">
        <v>13601</v>
      </c>
      <c r="F308" s="40">
        <f>IFERROR(VLOOKUP(E308,'Detalle Región'!$A$5:$Y$350,5,0)+VLOOKUP(E308,'Detalle Región'!$A$5:$Y$350,7,0),0)</f>
        <v>0</v>
      </c>
      <c r="G308" s="40">
        <f>IFERROR(VLOOKUP(E308,'Detalle Región'!$A$5:$Y$350,9,0)+VLOOKUP(E308,'Detalle Región'!$A$5:$Y$350,11,0),0)</f>
        <v>12300000</v>
      </c>
      <c r="H308" s="40">
        <f>IFERROR(VLOOKUP(E308,'Detalle Región'!$A$5:$Y$350,13,0)+VLOOKUP(E308,'Detalle Región'!$A$5:$Y$350,15,0),0)</f>
        <v>0</v>
      </c>
      <c r="I308" s="40">
        <f>IFERROR(VLOOKUP(E308,'Detalle Región'!$A$5:$Y$350,17,0)+VLOOKUP(E308,'Detalle Región'!$A$5:$Y$350,19,0),0)</f>
        <v>0</v>
      </c>
      <c r="J308" s="41">
        <f>IFERROR(VLOOKUP(E308,'Detalle Región'!$A$5:$Y$350,21,0)+VLOOKUP(E308,'Detalle Región'!$A$5:$Y$350,23,0),0)</f>
        <v>0</v>
      </c>
      <c r="K308" s="42">
        <f t="shared" si="0"/>
        <v>12300000</v>
      </c>
    </row>
    <row r="309" spans="1:11" ht="15.75" customHeight="1">
      <c r="A309" s="7">
        <v>306</v>
      </c>
      <c r="B309" s="38">
        <v>13</v>
      </c>
      <c r="C309" s="9" t="s">
        <v>630</v>
      </c>
      <c r="D309" s="9" t="s">
        <v>631</v>
      </c>
      <c r="E309" s="39">
        <v>13602</v>
      </c>
      <c r="F309" s="40">
        <f>IFERROR(VLOOKUP(E309,'Detalle Región'!$A$5:$Y$350,5,0)+VLOOKUP(E309,'Detalle Región'!$A$5:$Y$350,7,0),0)</f>
        <v>5200000</v>
      </c>
      <c r="G309" s="40">
        <f>IFERROR(VLOOKUP(E309,'Detalle Región'!$A$5:$Y$350,9,0)+VLOOKUP(E309,'Detalle Región'!$A$5:$Y$350,11,0),0)</f>
        <v>0</v>
      </c>
      <c r="H309" s="40">
        <f>IFERROR(VLOOKUP(E309,'Detalle Región'!$A$5:$Y$350,13,0)+VLOOKUP(E309,'Detalle Región'!$A$5:$Y$350,15,0),0)</f>
        <v>0</v>
      </c>
      <c r="I309" s="40">
        <f>IFERROR(VLOOKUP(E309,'Detalle Región'!$A$5:$Y$350,17,0)+VLOOKUP(E309,'Detalle Región'!$A$5:$Y$350,19,0),0)</f>
        <v>0</v>
      </c>
      <c r="J309" s="41">
        <f>IFERROR(VLOOKUP(E309,'Detalle Región'!$A$5:$Y$350,21,0)+VLOOKUP(E309,'Detalle Región'!$A$5:$Y$350,23,0),0)</f>
        <v>0</v>
      </c>
      <c r="K309" s="42">
        <f t="shared" si="0"/>
        <v>5200000</v>
      </c>
    </row>
    <row r="310" spans="1:11" ht="15.75" customHeight="1">
      <c r="A310" s="7">
        <v>307</v>
      </c>
      <c r="B310" s="38">
        <v>13</v>
      </c>
      <c r="C310" s="9" t="s">
        <v>632</v>
      </c>
      <c r="D310" s="9" t="s">
        <v>633</v>
      </c>
      <c r="E310" s="39">
        <v>13603</v>
      </c>
      <c r="F310" s="40">
        <f>IFERROR(VLOOKUP(E310,'Detalle Región'!$A$5:$Y$350,5,0)+VLOOKUP(E310,'Detalle Región'!$A$5:$Y$350,7,0),0)</f>
        <v>0</v>
      </c>
      <c r="G310" s="40">
        <f>IFERROR(VLOOKUP(E310,'Detalle Región'!$A$5:$Y$350,9,0)+VLOOKUP(E310,'Detalle Región'!$A$5:$Y$350,11,0),0)</f>
        <v>0</v>
      </c>
      <c r="H310" s="40">
        <f>IFERROR(VLOOKUP(E310,'Detalle Región'!$A$5:$Y$350,13,0)+VLOOKUP(E310,'Detalle Región'!$A$5:$Y$350,15,0),0)</f>
        <v>0</v>
      </c>
      <c r="I310" s="40">
        <f>IFERROR(VLOOKUP(E310,'Detalle Región'!$A$5:$Y$350,17,0)+VLOOKUP(E310,'Detalle Región'!$A$5:$Y$350,19,0),0)</f>
        <v>0</v>
      </c>
      <c r="J310" s="41">
        <f>IFERROR(VLOOKUP(E310,'Detalle Región'!$A$5:$Y$350,21,0)+VLOOKUP(E310,'Detalle Región'!$A$5:$Y$350,23,0),0)</f>
        <v>0</v>
      </c>
      <c r="K310" s="42">
        <f t="shared" si="0"/>
        <v>0</v>
      </c>
    </row>
    <row r="311" spans="1:11" ht="15.75" customHeight="1">
      <c r="A311" s="7">
        <v>308</v>
      </c>
      <c r="B311" s="38">
        <v>13</v>
      </c>
      <c r="C311" s="9" t="s">
        <v>634</v>
      </c>
      <c r="D311" s="9" t="s">
        <v>635</v>
      </c>
      <c r="E311" s="39">
        <v>13604</v>
      </c>
      <c r="F311" s="40">
        <f>IFERROR(VLOOKUP(E311,'Detalle Región'!$A$5:$Y$350,5,0)+VLOOKUP(E311,'Detalle Región'!$A$5:$Y$350,7,0),0)</f>
        <v>0</v>
      </c>
      <c r="G311" s="40">
        <f>IFERROR(VLOOKUP(E311,'Detalle Región'!$A$5:$Y$350,9,0)+VLOOKUP(E311,'Detalle Región'!$A$5:$Y$350,11,0),0)</f>
        <v>0</v>
      </c>
      <c r="H311" s="40">
        <f>IFERROR(VLOOKUP(E311,'Detalle Región'!$A$5:$Y$350,13,0)+VLOOKUP(E311,'Detalle Región'!$A$5:$Y$350,15,0),0)</f>
        <v>0</v>
      </c>
      <c r="I311" s="40">
        <f>IFERROR(VLOOKUP(E311,'Detalle Región'!$A$5:$Y$350,17,0)+VLOOKUP(E311,'Detalle Región'!$A$5:$Y$350,19,0),0)</f>
        <v>0</v>
      </c>
      <c r="J311" s="41">
        <f>IFERROR(VLOOKUP(E311,'Detalle Región'!$A$5:$Y$350,21,0)+VLOOKUP(E311,'Detalle Región'!$A$5:$Y$350,23,0),0)</f>
        <v>0</v>
      </c>
      <c r="K311" s="42">
        <f t="shared" si="0"/>
        <v>0</v>
      </c>
    </row>
    <row r="312" spans="1:11" ht="15.75" customHeight="1">
      <c r="A312" s="7">
        <v>309</v>
      </c>
      <c r="B312" s="38">
        <v>13</v>
      </c>
      <c r="C312" s="9" t="s">
        <v>636</v>
      </c>
      <c r="D312" s="9" t="s">
        <v>637</v>
      </c>
      <c r="E312" s="39">
        <v>13605</v>
      </c>
      <c r="F312" s="40">
        <f>IFERROR(VLOOKUP(E312,'Detalle Región'!$A$5:$Y$350,5,0)+VLOOKUP(E312,'Detalle Región'!$A$5:$Y$350,7,0),0)</f>
        <v>0</v>
      </c>
      <c r="G312" s="40">
        <f>IFERROR(VLOOKUP(E312,'Detalle Región'!$A$5:$Y$350,9,0)+VLOOKUP(E312,'Detalle Región'!$A$5:$Y$350,11,0),0)</f>
        <v>0</v>
      </c>
      <c r="H312" s="40">
        <f>IFERROR(VLOOKUP(E312,'Detalle Región'!$A$5:$Y$350,13,0)+VLOOKUP(E312,'Detalle Región'!$A$5:$Y$350,15,0),0)</f>
        <v>0</v>
      </c>
      <c r="I312" s="40">
        <f>IFERROR(VLOOKUP(E312,'Detalle Región'!$A$5:$Y$350,17,0)+VLOOKUP(E312,'Detalle Región'!$A$5:$Y$350,19,0),0)</f>
        <v>0</v>
      </c>
      <c r="J312" s="41">
        <f>IFERROR(VLOOKUP(E312,'Detalle Región'!$A$5:$Y$350,21,0)+VLOOKUP(E312,'Detalle Región'!$A$5:$Y$350,23,0),0)</f>
        <v>0</v>
      </c>
      <c r="K312" s="42">
        <f t="shared" si="0"/>
        <v>0</v>
      </c>
    </row>
    <row r="313" spans="1:11" ht="15.75" customHeight="1">
      <c r="A313" s="7">
        <v>310</v>
      </c>
      <c r="B313" s="38">
        <v>14</v>
      </c>
      <c r="C313" s="9" t="s">
        <v>638</v>
      </c>
      <c r="D313" s="9" t="s">
        <v>639</v>
      </c>
      <c r="E313" s="39">
        <v>10101</v>
      </c>
      <c r="F313" s="40">
        <f>IFERROR(VLOOKUP(E313,'Detalle Región'!$A$5:$Y$350,5,0)+VLOOKUP(E313,'Detalle Región'!$A$5:$Y$350,7,0),0)</f>
        <v>0</v>
      </c>
      <c r="G313" s="40">
        <f>IFERROR(VLOOKUP(E313,'Detalle Región'!$A$5:$Y$350,9,0)+VLOOKUP(E313,'Detalle Región'!$A$5:$Y$350,11,0),0)</f>
        <v>0</v>
      </c>
      <c r="H313" s="40">
        <f>IFERROR(VLOOKUP(E313,'Detalle Región'!$A$5:$Y$350,13,0)+VLOOKUP(E313,'Detalle Región'!$A$5:$Y$350,15,0),0)</f>
        <v>0</v>
      </c>
      <c r="I313" s="40">
        <f>IFERROR(VLOOKUP(E313,'Detalle Región'!$A$5:$Y$350,17,0)+VLOOKUP(E313,'Detalle Región'!$A$5:$Y$350,19,0),0)</f>
        <v>0</v>
      </c>
      <c r="J313" s="41">
        <f>IFERROR(VLOOKUP(E313,'Detalle Región'!$A$5:$Y$350,21,0)+VLOOKUP(E313,'Detalle Región'!$A$5:$Y$350,23,0),0)</f>
        <v>0</v>
      </c>
      <c r="K313" s="42">
        <f t="shared" si="0"/>
        <v>0</v>
      </c>
    </row>
    <row r="314" spans="1:11" ht="15.75" customHeight="1">
      <c r="A314" s="7">
        <v>311</v>
      </c>
      <c r="B314" s="38">
        <v>14</v>
      </c>
      <c r="C314" s="9" t="s">
        <v>640</v>
      </c>
      <c r="D314" s="9" t="s">
        <v>641</v>
      </c>
      <c r="E314" s="39">
        <v>10102</v>
      </c>
      <c r="F314" s="40">
        <f>IFERROR(VLOOKUP(E314,'Detalle Región'!$A$5:$Y$350,5,0)+VLOOKUP(E314,'Detalle Región'!$A$5:$Y$350,7,0),0)</f>
        <v>7700000</v>
      </c>
      <c r="G314" s="40">
        <f>IFERROR(VLOOKUP(E314,'Detalle Región'!$A$5:$Y$350,9,0)+VLOOKUP(E314,'Detalle Región'!$A$5:$Y$350,11,0),0)</f>
        <v>0</v>
      </c>
      <c r="H314" s="40">
        <f>IFERROR(VLOOKUP(E314,'Detalle Región'!$A$5:$Y$350,13,0)+VLOOKUP(E314,'Detalle Región'!$A$5:$Y$350,15,0),0)</f>
        <v>0</v>
      </c>
      <c r="I314" s="40">
        <f>IFERROR(VLOOKUP(E314,'Detalle Región'!$A$5:$Y$350,17,0)+VLOOKUP(E314,'Detalle Región'!$A$5:$Y$350,19,0),0)</f>
        <v>0</v>
      </c>
      <c r="J314" s="41">
        <f>IFERROR(VLOOKUP(E314,'Detalle Región'!$A$5:$Y$350,21,0)+VLOOKUP(E314,'Detalle Región'!$A$5:$Y$350,23,0),0)</f>
        <v>0</v>
      </c>
      <c r="K314" s="42">
        <f t="shared" si="0"/>
        <v>7700000</v>
      </c>
    </row>
    <row r="315" spans="1:11" ht="15.75" customHeight="1">
      <c r="A315" s="7">
        <v>312</v>
      </c>
      <c r="B315" s="38">
        <v>14</v>
      </c>
      <c r="C315" s="9" t="s">
        <v>642</v>
      </c>
      <c r="D315" s="9" t="s">
        <v>643</v>
      </c>
      <c r="E315" s="39">
        <v>10103</v>
      </c>
      <c r="F315" s="40">
        <f>IFERROR(VLOOKUP(E315,'Detalle Región'!$A$5:$Y$350,5,0)+VLOOKUP(E315,'Detalle Región'!$A$5:$Y$350,7,0),0)</f>
        <v>0</v>
      </c>
      <c r="G315" s="40">
        <f>IFERROR(VLOOKUP(E315,'Detalle Región'!$A$5:$Y$350,9,0)+VLOOKUP(E315,'Detalle Región'!$A$5:$Y$350,11,0),0)</f>
        <v>0</v>
      </c>
      <c r="H315" s="40">
        <f>IFERROR(VLOOKUP(E315,'Detalle Región'!$A$5:$Y$350,13,0)+VLOOKUP(E315,'Detalle Región'!$A$5:$Y$350,15,0),0)</f>
        <v>0</v>
      </c>
      <c r="I315" s="40">
        <f>IFERROR(VLOOKUP(E315,'Detalle Región'!$A$5:$Y$350,17,0)+VLOOKUP(E315,'Detalle Región'!$A$5:$Y$350,19,0),0)</f>
        <v>0</v>
      </c>
      <c r="J315" s="41">
        <f>IFERROR(VLOOKUP(E315,'Detalle Región'!$A$5:$Y$350,21,0)+VLOOKUP(E315,'Detalle Región'!$A$5:$Y$350,23,0),0)</f>
        <v>0</v>
      </c>
      <c r="K315" s="42">
        <f t="shared" si="0"/>
        <v>0</v>
      </c>
    </row>
    <row r="316" spans="1:11" ht="15.75" customHeight="1">
      <c r="A316" s="7">
        <v>313</v>
      </c>
      <c r="B316" s="38">
        <v>14</v>
      </c>
      <c r="C316" s="9" t="s">
        <v>644</v>
      </c>
      <c r="D316" s="9" t="s">
        <v>645</v>
      </c>
      <c r="E316" s="39">
        <v>10104</v>
      </c>
      <c r="F316" s="40">
        <f>IFERROR(VLOOKUP(E316,'Detalle Región'!$A$5:$Y$350,5,0)+VLOOKUP(E316,'Detalle Región'!$A$5:$Y$350,7,0),0)</f>
        <v>7350000</v>
      </c>
      <c r="G316" s="40">
        <f>IFERROR(VLOOKUP(E316,'Detalle Región'!$A$5:$Y$350,9,0)+VLOOKUP(E316,'Detalle Región'!$A$5:$Y$350,11,0),0)</f>
        <v>0</v>
      </c>
      <c r="H316" s="40">
        <f>IFERROR(VLOOKUP(E316,'Detalle Región'!$A$5:$Y$350,13,0)+VLOOKUP(E316,'Detalle Región'!$A$5:$Y$350,15,0),0)</f>
        <v>0</v>
      </c>
      <c r="I316" s="40">
        <f>IFERROR(VLOOKUP(E316,'Detalle Región'!$A$5:$Y$350,17,0)+VLOOKUP(E316,'Detalle Región'!$A$5:$Y$350,19,0),0)</f>
        <v>0</v>
      </c>
      <c r="J316" s="41">
        <f>IFERROR(VLOOKUP(E316,'Detalle Región'!$A$5:$Y$350,21,0)+VLOOKUP(E316,'Detalle Región'!$A$5:$Y$350,23,0),0)</f>
        <v>0</v>
      </c>
      <c r="K316" s="42">
        <f t="shared" si="0"/>
        <v>7350000</v>
      </c>
    </row>
    <row r="317" spans="1:11" ht="15.75" customHeight="1">
      <c r="A317" s="7">
        <v>314</v>
      </c>
      <c r="B317" s="38">
        <v>14</v>
      </c>
      <c r="C317" s="9" t="s">
        <v>646</v>
      </c>
      <c r="D317" s="9" t="s">
        <v>647</v>
      </c>
      <c r="E317" s="39">
        <v>10105</v>
      </c>
      <c r="F317" s="40">
        <f>IFERROR(VLOOKUP(E317,'Detalle Región'!$A$5:$Y$350,5,0)+VLOOKUP(E317,'Detalle Región'!$A$5:$Y$350,7,0),0)</f>
        <v>0</v>
      </c>
      <c r="G317" s="40">
        <f>IFERROR(VLOOKUP(E317,'Detalle Región'!$A$5:$Y$350,9,0)+VLOOKUP(E317,'Detalle Región'!$A$5:$Y$350,11,0),0)</f>
        <v>0</v>
      </c>
      <c r="H317" s="40">
        <f>IFERROR(VLOOKUP(E317,'Detalle Región'!$A$5:$Y$350,13,0)+VLOOKUP(E317,'Detalle Región'!$A$5:$Y$350,15,0),0)</f>
        <v>0</v>
      </c>
      <c r="I317" s="40">
        <f>IFERROR(VLOOKUP(E317,'Detalle Región'!$A$5:$Y$350,17,0)+VLOOKUP(E317,'Detalle Región'!$A$5:$Y$350,19,0),0)</f>
        <v>0</v>
      </c>
      <c r="J317" s="41">
        <f>IFERROR(VLOOKUP(E317,'Detalle Región'!$A$5:$Y$350,21,0)+VLOOKUP(E317,'Detalle Región'!$A$5:$Y$350,23,0),0)</f>
        <v>0</v>
      </c>
      <c r="K317" s="42">
        <f t="shared" si="0"/>
        <v>0</v>
      </c>
    </row>
    <row r="318" spans="1:11" ht="15.75" customHeight="1">
      <c r="A318" s="7">
        <v>315</v>
      </c>
      <c r="B318" s="38">
        <v>14</v>
      </c>
      <c r="C318" s="9" t="s">
        <v>648</v>
      </c>
      <c r="D318" s="9" t="s">
        <v>649</v>
      </c>
      <c r="E318" s="39">
        <v>10106</v>
      </c>
      <c r="F318" s="40">
        <f>IFERROR(VLOOKUP(E318,'Detalle Región'!$A$5:$Y$350,5,0)+VLOOKUP(E318,'Detalle Región'!$A$5:$Y$350,7,0),0)</f>
        <v>0</v>
      </c>
      <c r="G318" s="40">
        <f>IFERROR(VLOOKUP(E318,'Detalle Región'!$A$5:$Y$350,9,0)+VLOOKUP(E318,'Detalle Región'!$A$5:$Y$350,11,0),0)</f>
        <v>0</v>
      </c>
      <c r="H318" s="40">
        <f>IFERROR(VLOOKUP(E318,'Detalle Región'!$A$5:$Y$350,13,0)+VLOOKUP(E318,'Detalle Región'!$A$5:$Y$350,15,0),0)</f>
        <v>0</v>
      </c>
      <c r="I318" s="40">
        <f>IFERROR(VLOOKUP(E318,'Detalle Región'!$A$5:$Y$350,17,0)+VLOOKUP(E318,'Detalle Región'!$A$5:$Y$350,19,0),0)</f>
        <v>0</v>
      </c>
      <c r="J318" s="41">
        <f>IFERROR(VLOOKUP(E318,'Detalle Región'!$A$5:$Y$350,21,0)+VLOOKUP(E318,'Detalle Región'!$A$5:$Y$350,23,0),0)</f>
        <v>0</v>
      </c>
      <c r="K318" s="42">
        <f t="shared" si="0"/>
        <v>0</v>
      </c>
    </row>
    <row r="319" spans="1:11" ht="15.75" customHeight="1">
      <c r="A319" s="7">
        <v>316</v>
      </c>
      <c r="B319" s="38">
        <v>14</v>
      </c>
      <c r="C319" s="9" t="s">
        <v>650</v>
      </c>
      <c r="D319" s="9" t="s">
        <v>651</v>
      </c>
      <c r="E319" s="39">
        <v>10107</v>
      </c>
      <c r="F319" s="40">
        <f>IFERROR(VLOOKUP(E319,'Detalle Región'!$A$5:$Y$350,5,0)+VLOOKUP(E319,'Detalle Región'!$A$5:$Y$350,7,0),0)</f>
        <v>0</v>
      </c>
      <c r="G319" s="40">
        <f>IFERROR(VLOOKUP(E319,'Detalle Región'!$A$5:$Y$350,9,0)+VLOOKUP(E319,'Detalle Región'!$A$5:$Y$350,11,0),0)</f>
        <v>0</v>
      </c>
      <c r="H319" s="40">
        <f>IFERROR(VLOOKUP(E319,'Detalle Región'!$A$5:$Y$350,13,0)+VLOOKUP(E319,'Detalle Región'!$A$5:$Y$350,15,0),0)</f>
        <v>0</v>
      </c>
      <c r="I319" s="40">
        <f>IFERROR(VLOOKUP(E319,'Detalle Región'!$A$5:$Y$350,17,0)+VLOOKUP(E319,'Detalle Región'!$A$5:$Y$350,19,0),0)</f>
        <v>0</v>
      </c>
      <c r="J319" s="41">
        <f>IFERROR(VLOOKUP(E319,'Detalle Región'!$A$5:$Y$350,21,0)+VLOOKUP(E319,'Detalle Región'!$A$5:$Y$350,23,0),0)</f>
        <v>0</v>
      </c>
      <c r="K319" s="42">
        <f t="shared" si="0"/>
        <v>0</v>
      </c>
    </row>
    <row r="320" spans="1:11" ht="15.75" customHeight="1">
      <c r="A320" s="7">
        <v>317</v>
      </c>
      <c r="B320" s="38">
        <v>14</v>
      </c>
      <c r="C320" s="9" t="s">
        <v>652</v>
      </c>
      <c r="D320" s="9" t="s">
        <v>653</v>
      </c>
      <c r="E320" s="39">
        <v>10108</v>
      </c>
      <c r="F320" s="40">
        <f>IFERROR(VLOOKUP(E320,'Detalle Región'!$A$5:$Y$350,5,0)+VLOOKUP(E320,'Detalle Región'!$A$5:$Y$350,7,0),0)</f>
        <v>0</v>
      </c>
      <c r="G320" s="40">
        <f>IFERROR(VLOOKUP(E320,'Detalle Región'!$A$5:$Y$350,9,0)+VLOOKUP(E320,'Detalle Región'!$A$5:$Y$350,11,0),0)</f>
        <v>0</v>
      </c>
      <c r="H320" s="40">
        <f>IFERROR(VLOOKUP(E320,'Detalle Región'!$A$5:$Y$350,13,0)+VLOOKUP(E320,'Detalle Región'!$A$5:$Y$350,15,0),0)</f>
        <v>0</v>
      </c>
      <c r="I320" s="40">
        <f>IFERROR(VLOOKUP(E320,'Detalle Región'!$A$5:$Y$350,17,0)+VLOOKUP(E320,'Detalle Región'!$A$5:$Y$350,19,0),0)</f>
        <v>0</v>
      </c>
      <c r="J320" s="41">
        <f>IFERROR(VLOOKUP(E320,'Detalle Región'!$A$5:$Y$350,21,0)+VLOOKUP(E320,'Detalle Región'!$A$5:$Y$350,23,0),0)</f>
        <v>0</v>
      </c>
      <c r="K320" s="42">
        <f t="shared" si="0"/>
        <v>0</v>
      </c>
    </row>
    <row r="321" spans="1:11" ht="15.75" customHeight="1">
      <c r="A321" s="7">
        <v>318</v>
      </c>
      <c r="B321" s="38">
        <v>14</v>
      </c>
      <c r="C321" s="9" t="s">
        <v>654</v>
      </c>
      <c r="D321" s="9" t="s">
        <v>655</v>
      </c>
      <c r="E321" s="39">
        <v>10109</v>
      </c>
      <c r="F321" s="40">
        <f>IFERROR(VLOOKUP(E321,'Detalle Región'!$A$5:$Y$350,5,0)+VLOOKUP(E321,'Detalle Región'!$A$5:$Y$350,7,0),0)</f>
        <v>11600000</v>
      </c>
      <c r="G321" s="40">
        <f>IFERROR(VLOOKUP(E321,'Detalle Región'!$A$5:$Y$350,9,0)+VLOOKUP(E321,'Detalle Región'!$A$5:$Y$350,11,0),0)</f>
        <v>0</v>
      </c>
      <c r="H321" s="40">
        <f>IFERROR(VLOOKUP(E321,'Detalle Región'!$A$5:$Y$350,13,0)+VLOOKUP(E321,'Detalle Región'!$A$5:$Y$350,15,0),0)</f>
        <v>0</v>
      </c>
      <c r="I321" s="40">
        <f>IFERROR(VLOOKUP(E321,'Detalle Región'!$A$5:$Y$350,17,0)+VLOOKUP(E321,'Detalle Región'!$A$5:$Y$350,19,0),0)</f>
        <v>0</v>
      </c>
      <c r="J321" s="41">
        <f>IFERROR(VLOOKUP(E321,'Detalle Región'!$A$5:$Y$350,21,0)+VLOOKUP(E321,'Detalle Región'!$A$5:$Y$350,23,0),0)</f>
        <v>0</v>
      </c>
      <c r="K321" s="42">
        <f t="shared" si="0"/>
        <v>11600000</v>
      </c>
    </row>
    <row r="322" spans="1:11" ht="15.75" customHeight="1">
      <c r="A322" s="7">
        <v>319</v>
      </c>
      <c r="B322" s="38">
        <v>14</v>
      </c>
      <c r="C322" s="9" t="s">
        <v>656</v>
      </c>
      <c r="D322" s="9" t="s">
        <v>657</v>
      </c>
      <c r="E322" s="39">
        <v>10110</v>
      </c>
      <c r="F322" s="40">
        <f>IFERROR(VLOOKUP(E322,'Detalle Región'!$A$5:$Y$350,5,0)+VLOOKUP(E322,'Detalle Región'!$A$5:$Y$350,7,0),0)</f>
        <v>0</v>
      </c>
      <c r="G322" s="40">
        <f>IFERROR(VLOOKUP(E322,'Detalle Región'!$A$5:$Y$350,9,0)+VLOOKUP(E322,'Detalle Región'!$A$5:$Y$350,11,0),0)</f>
        <v>0</v>
      </c>
      <c r="H322" s="40">
        <f>IFERROR(VLOOKUP(E322,'Detalle Región'!$A$5:$Y$350,13,0)+VLOOKUP(E322,'Detalle Región'!$A$5:$Y$350,15,0),0)</f>
        <v>0</v>
      </c>
      <c r="I322" s="40">
        <f>IFERROR(VLOOKUP(E322,'Detalle Región'!$A$5:$Y$350,17,0)+VLOOKUP(E322,'Detalle Región'!$A$5:$Y$350,19,0),0)</f>
        <v>0</v>
      </c>
      <c r="J322" s="41">
        <f>IFERROR(VLOOKUP(E322,'Detalle Región'!$A$5:$Y$350,21,0)+VLOOKUP(E322,'Detalle Región'!$A$5:$Y$350,23,0),0)</f>
        <v>0</v>
      </c>
      <c r="K322" s="42">
        <f t="shared" si="0"/>
        <v>0</v>
      </c>
    </row>
    <row r="323" spans="1:11" ht="15.75" customHeight="1">
      <c r="A323" s="7">
        <v>320</v>
      </c>
      <c r="B323" s="38">
        <v>14</v>
      </c>
      <c r="C323" s="9" t="s">
        <v>658</v>
      </c>
      <c r="D323" s="9" t="s">
        <v>659</v>
      </c>
      <c r="E323" s="39">
        <v>10111</v>
      </c>
      <c r="F323" s="40">
        <f>IFERROR(VLOOKUP(E323,'Detalle Región'!$A$5:$Y$350,5,0)+VLOOKUP(E323,'Detalle Región'!$A$5:$Y$350,7,0),0)</f>
        <v>0</v>
      </c>
      <c r="G323" s="40">
        <f>IFERROR(VLOOKUP(E323,'Detalle Región'!$A$5:$Y$350,9,0)+VLOOKUP(E323,'Detalle Región'!$A$5:$Y$350,11,0),0)</f>
        <v>0</v>
      </c>
      <c r="H323" s="40">
        <f>IFERROR(VLOOKUP(E323,'Detalle Región'!$A$5:$Y$350,13,0)+VLOOKUP(E323,'Detalle Región'!$A$5:$Y$350,15,0),0)</f>
        <v>0</v>
      </c>
      <c r="I323" s="40">
        <f>IFERROR(VLOOKUP(E323,'Detalle Región'!$A$5:$Y$350,17,0)+VLOOKUP(E323,'Detalle Región'!$A$5:$Y$350,19,0),0)</f>
        <v>0</v>
      </c>
      <c r="J323" s="41">
        <f>IFERROR(VLOOKUP(E323,'Detalle Región'!$A$5:$Y$350,21,0)+VLOOKUP(E323,'Detalle Región'!$A$5:$Y$350,23,0),0)</f>
        <v>0</v>
      </c>
      <c r="K323" s="42">
        <f t="shared" si="0"/>
        <v>0</v>
      </c>
    </row>
    <row r="324" spans="1:11" ht="15.75" customHeight="1">
      <c r="A324" s="7">
        <v>321</v>
      </c>
      <c r="B324" s="38">
        <v>14</v>
      </c>
      <c r="C324" s="9" t="s">
        <v>660</v>
      </c>
      <c r="D324" s="9" t="s">
        <v>661</v>
      </c>
      <c r="E324" s="39">
        <v>10112</v>
      </c>
      <c r="F324" s="40">
        <f>IFERROR(VLOOKUP(E324,'Detalle Región'!$A$5:$Y$350,5,0)+VLOOKUP(E324,'Detalle Región'!$A$5:$Y$350,7,0),0)</f>
        <v>0</v>
      </c>
      <c r="G324" s="40">
        <f>IFERROR(VLOOKUP(E324,'Detalle Región'!$A$5:$Y$350,9,0)+VLOOKUP(E324,'Detalle Región'!$A$5:$Y$350,11,0),0)</f>
        <v>0</v>
      </c>
      <c r="H324" s="40">
        <f>IFERROR(VLOOKUP(E324,'Detalle Región'!$A$5:$Y$350,13,0)+VLOOKUP(E324,'Detalle Región'!$A$5:$Y$350,15,0),0)</f>
        <v>0</v>
      </c>
      <c r="I324" s="40">
        <f>IFERROR(VLOOKUP(E324,'Detalle Región'!$A$5:$Y$350,17,0)+VLOOKUP(E324,'Detalle Región'!$A$5:$Y$350,19,0),0)</f>
        <v>0</v>
      </c>
      <c r="J324" s="41">
        <f>IFERROR(VLOOKUP(E324,'Detalle Región'!$A$5:$Y$350,21,0)+VLOOKUP(E324,'Detalle Región'!$A$5:$Y$350,23,0),0)</f>
        <v>0</v>
      </c>
      <c r="K324" s="42">
        <f t="shared" si="0"/>
        <v>0</v>
      </c>
    </row>
    <row r="325" spans="1:11" ht="15.75" customHeight="1">
      <c r="A325" s="7">
        <v>322</v>
      </c>
      <c r="B325" s="38">
        <v>15</v>
      </c>
      <c r="C325" s="9" t="s">
        <v>662</v>
      </c>
      <c r="D325" s="9" t="s">
        <v>663</v>
      </c>
      <c r="E325" s="39">
        <v>1101</v>
      </c>
      <c r="F325" s="40">
        <f>IFERROR(VLOOKUP(E325,'Detalle Región'!$A$5:$Y$350,5,0)+VLOOKUP(E325,'Detalle Región'!$A$5:$Y$350,7,0),0)</f>
        <v>0</v>
      </c>
      <c r="G325" s="40">
        <f>IFERROR(VLOOKUP(E325,'Detalle Región'!$A$5:$Y$350,9,0)+VLOOKUP(E325,'Detalle Región'!$A$5:$Y$350,11,0),0)</f>
        <v>0</v>
      </c>
      <c r="H325" s="40">
        <f>IFERROR(VLOOKUP(E325,'Detalle Región'!$A$5:$Y$350,13,0)+VLOOKUP(E325,'Detalle Región'!$A$5:$Y$350,15,0),0)</f>
        <v>0</v>
      </c>
      <c r="I325" s="40">
        <f>IFERROR(VLOOKUP(E325,'Detalle Región'!$A$5:$Y$350,17,0)+VLOOKUP(E325,'Detalle Región'!$A$5:$Y$350,19,0),0)</f>
        <v>0</v>
      </c>
      <c r="J325" s="41">
        <f>IFERROR(VLOOKUP(E325,'Detalle Región'!$A$5:$Y$350,21,0)+VLOOKUP(E325,'Detalle Región'!$A$5:$Y$350,23,0),0)</f>
        <v>0</v>
      </c>
      <c r="K325" s="42">
        <f t="shared" si="0"/>
        <v>0</v>
      </c>
    </row>
    <row r="326" spans="1:11" ht="15.75" customHeight="1">
      <c r="A326" s="7">
        <v>323</v>
      </c>
      <c r="B326" s="38">
        <v>15</v>
      </c>
      <c r="C326" s="9" t="s">
        <v>664</v>
      </c>
      <c r="D326" s="9" t="s">
        <v>665</v>
      </c>
      <c r="E326" s="39">
        <v>1106</v>
      </c>
      <c r="F326" s="40">
        <f>IFERROR(VLOOKUP(E326,'Detalle Región'!$A$5:$Y$350,5,0)+VLOOKUP(E326,'Detalle Región'!$A$5:$Y$350,7,0),0)</f>
        <v>0</v>
      </c>
      <c r="G326" s="40">
        <f>IFERROR(VLOOKUP(E326,'Detalle Región'!$A$5:$Y$350,9,0)+VLOOKUP(E326,'Detalle Región'!$A$5:$Y$350,11,0),0)</f>
        <v>0</v>
      </c>
      <c r="H326" s="40">
        <f>IFERROR(VLOOKUP(E326,'Detalle Región'!$A$5:$Y$350,13,0)+VLOOKUP(E326,'Detalle Región'!$A$5:$Y$350,15,0),0)</f>
        <v>0</v>
      </c>
      <c r="I326" s="40">
        <f>IFERROR(VLOOKUP(E326,'Detalle Región'!$A$5:$Y$350,17,0)+VLOOKUP(E326,'Detalle Región'!$A$5:$Y$350,19,0),0)</f>
        <v>0</v>
      </c>
      <c r="J326" s="41">
        <f>IFERROR(VLOOKUP(E326,'Detalle Región'!$A$5:$Y$350,21,0)+VLOOKUP(E326,'Detalle Región'!$A$5:$Y$350,23,0),0)</f>
        <v>0</v>
      </c>
      <c r="K326" s="42">
        <f t="shared" si="0"/>
        <v>0</v>
      </c>
    </row>
    <row r="327" spans="1:11" ht="15.75" customHeight="1">
      <c r="A327" s="7">
        <v>324</v>
      </c>
      <c r="B327" s="38">
        <v>15</v>
      </c>
      <c r="C327" s="9" t="s">
        <v>666</v>
      </c>
      <c r="D327" s="9" t="s">
        <v>667</v>
      </c>
      <c r="E327" s="39">
        <v>1301</v>
      </c>
      <c r="F327" s="40">
        <f>IFERROR(VLOOKUP(E327,'Detalle Región'!$A$5:$Y$350,5,0)+VLOOKUP(E327,'Detalle Región'!$A$5:$Y$350,7,0),0)</f>
        <v>0</v>
      </c>
      <c r="G327" s="40">
        <f>IFERROR(VLOOKUP(E327,'Detalle Región'!$A$5:$Y$350,9,0)+VLOOKUP(E327,'Detalle Región'!$A$5:$Y$350,11,0),0)</f>
        <v>0</v>
      </c>
      <c r="H327" s="40">
        <f>IFERROR(VLOOKUP(E327,'Detalle Región'!$A$5:$Y$350,13,0)+VLOOKUP(E327,'Detalle Región'!$A$5:$Y$350,15,0),0)</f>
        <v>0</v>
      </c>
      <c r="I327" s="40">
        <f>IFERROR(VLOOKUP(E327,'Detalle Región'!$A$5:$Y$350,17,0)+VLOOKUP(E327,'Detalle Región'!$A$5:$Y$350,19,0),0)</f>
        <v>0</v>
      </c>
      <c r="J327" s="41">
        <f>IFERROR(VLOOKUP(E327,'Detalle Región'!$A$5:$Y$350,21,0)+VLOOKUP(E327,'Detalle Región'!$A$5:$Y$350,23,0),0)</f>
        <v>0</v>
      </c>
      <c r="K327" s="42">
        <f t="shared" si="0"/>
        <v>0</v>
      </c>
    </row>
    <row r="328" spans="1:11" ht="15.75" customHeight="1">
      <c r="A328" s="7">
        <v>325</v>
      </c>
      <c r="B328" s="38">
        <v>15</v>
      </c>
      <c r="C328" s="9" t="s">
        <v>668</v>
      </c>
      <c r="D328" s="9" t="s">
        <v>669</v>
      </c>
      <c r="E328" s="39">
        <v>1302</v>
      </c>
      <c r="F328" s="40">
        <f>IFERROR(VLOOKUP(E328,'Detalle Región'!$A$5:$Y$350,5,0)+VLOOKUP(E328,'Detalle Región'!$A$5:$Y$350,7,0),0)</f>
        <v>0</v>
      </c>
      <c r="G328" s="40">
        <f>IFERROR(VLOOKUP(E328,'Detalle Región'!$A$5:$Y$350,9,0)+VLOOKUP(E328,'Detalle Región'!$A$5:$Y$350,11,0),0)</f>
        <v>0</v>
      </c>
      <c r="H328" s="40">
        <f>IFERROR(VLOOKUP(E328,'Detalle Región'!$A$5:$Y$350,13,0)+VLOOKUP(E328,'Detalle Región'!$A$5:$Y$350,15,0),0)</f>
        <v>0</v>
      </c>
      <c r="I328" s="40">
        <f>IFERROR(VLOOKUP(E328,'Detalle Región'!$A$5:$Y$350,17,0)+VLOOKUP(E328,'Detalle Región'!$A$5:$Y$350,19,0),0)</f>
        <v>0</v>
      </c>
      <c r="J328" s="41">
        <f>IFERROR(VLOOKUP(E328,'Detalle Región'!$A$5:$Y$350,21,0)+VLOOKUP(E328,'Detalle Región'!$A$5:$Y$350,23,0),0)</f>
        <v>0</v>
      </c>
      <c r="K328" s="42">
        <f t="shared" si="0"/>
        <v>0</v>
      </c>
    </row>
    <row r="329" spans="1:11" ht="15.75" customHeight="1">
      <c r="A329" s="7">
        <v>326</v>
      </c>
      <c r="B329" s="38">
        <v>16</v>
      </c>
      <c r="C329" s="9" t="s">
        <v>670</v>
      </c>
      <c r="D329" s="9" t="s">
        <v>671</v>
      </c>
      <c r="E329" s="39">
        <v>8101</v>
      </c>
      <c r="F329" s="40">
        <f>IFERROR(VLOOKUP(E329,'Detalle Región'!$A$5:$Y$350,5,0)+VLOOKUP(E329,'Detalle Región'!$A$5:$Y$350,7,0),0)</f>
        <v>0</v>
      </c>
      <c r="G329" s="40">
        <f>IFERROR(VLOOKUP(E329,'Detalle Región'!$A$5:$Y$350,9,0)+VLOOKUP(E329,'Detalle Región'!$A$5:$Y$350,11,0),0)</f>
        <v>0</v>
      </c>
      <c r="H329" s="40">
        <f>IFERROR(VLOOKUP(E329,'Detalle Región'!$A$5:$Y$350,13,0)+VLOOKUP(E329,'Detalle Región'!$A$5:$Y$350,15,0),0)</f>
        <v>0</v>
      </c>
      <c r="I329" s="40">
        <f>IFERROR(VLOOKUP(E329,'Detalle Región'!$A$5:$Y$350,17,0)+VLOOKUP(E329,'Detalle Región'!$A$5:$Y$350,19,0),0)</f>
        <v>0</v>
      </c>
      <c r="J329" s="41">
        <f>IFERROR(VLOOKUP(E329,'Detalle Región'!$A$5:$Y$350,21,0)+VLOOKUP(E329,'Detalle Región'!$A$5:$Y$350,23,0),0)</f>
        <v>0</v>
      </c>
      <c r="K329" s="42">
        <f t="shared" si="0"/>
        <v>0</v>
      </c>
    </row>
    <row r="330" spans="1:11" ht="15.75" customHeight="1">
      <c r="A330" s="7">
        <v>327</v>
      </c>
      <c r="B330" s="38">
        <v>16</v>
      </c>
      <c r="C330" s="9" t="s">
        <v>672</v>
      </c>
      <c r="D330" s="9" t="s">
        <v>673</v>
      </c>
      <c r="E330" s="39">
        <v>8102</v>
      </c>
      <c r="F330" s="40">
        <f>IFERROR(VLOOKUP(E330,'Detalle Región'!$A$5:$Y$350,5,0)+VLOOKUP(E330,'Detalle Región'!$A$5:$Y$350,7,0),0)</f>
        <v>0</v>
      </c>
      <c r="G330" s="40">
        <f>IFERROR(VLOOKUP(E330,'Detalle Región'!$A$5:$Y$350,9,0)+VLOOKUP(E330,'Detalle Región'!$A$5:$Y$350,11,0),0)</f>
        <v>0</v>
      </c>
      <c r="H330" s="40">
        <f>IFERROR(VLOOKUP(E330,'Detalle Región'!$A$5:$Y$350,13,0)+VLOOKUP(E330,'Detalle Región'!$A$5:$Y$350,15,0),0)</f>
        <v>0</v>
      </c>
      <c r="I330" s="40">
        <f>IFERROR(VLOOKUP(E330,'Detalle Región'!$A$5:$Y$350,17,0)+VLOOKUP(E330,'Detalle Región'!$A$5:$Y$350,19,0),0)</f>
        <v>0</v>
      </c>
      <c r="J330" s="41">
        <f>IFERROR(VLOOKUP(E330,'Detalle Región'!$A$5:$Y$350,21,0)+VLOOKUP(E330,'Detalle Región'!$A$5:$Y$350,23,0),0)</f>
        <v>0</v>
      </c>
      <c r="K330" s="42">
        <f t="shared" si="0"/>
        <v>0</v>
      </c>
    </row>
    <row r="331" spans="1:11" ht="15.75" customHeight="1">
      <c r="A331" s="7">
        <v>328</v>
      </c>
      <c r="B331" s="38">
        <v>16</v>
      </c>
      <c r="C331" s="9" t="s">
        <v>674</v>
      </c>
      <c r="D331" s="9" t="s">
        <v>675</v>
      </c>
      <c r="E331" s="39">
        <v>8103</v>
      </c>
      <c r="F331" s="40">
        <f>IFERROR(VLOOKUP(E331,'Detalle Región'!$A$5:$Y$350,5,0)+VLOOKUP(E331,'Detalle Región'!$A$5:$Y$350,7,0),0)</f>
        <v>0</v>
      </c>
      <c r="G331" s="40">
        <f>IFERROR(VLOOKUP(E331,'Detalle Región'!$A$5:$Y$350,9,0)+VLOOKUP(E331,'Detalle Región'!$A$5:$Y$350,11,0),0)</f>
        <v>3550000</v>
      </c>
      <c r="H331" s="40">
        <f>IFERROR(VLOOKUP(E331,'Detalle Región'!$A$5:$Y$350,13,0)+VLOOKUP(E331,'Detalle Región'!$A$5:$Y$350,15,0),0)</f>
        <v>0</v>
      </c>
      <c r="I331" s="40">
        <f>IFERROR(VLOOKUP(E331,'Detalle Región'!$A$5:$Y$350,17,0)+VLOOKUP(E331,'Detalle Región'!$A$5:$Y$350,19,0),0)</f>
        <v>0</v>
      </c>
      <c r="J331" s="41">
        <f>IFERROR(VLOOKUP(E331,'Detalle Región'!$A$5:$Y$350,21,0)+VLOOKUP(E331,'Detalle Región'!$A$5:$Y$350,23,0),0)</f>
        <v>0</v>
      </c>
      <c r="K331" s="42">
        <f t="shared" si="0"/>
        <v>3550000</v>
      </c>
    </row>
    <row r="332" spans="1:11" ht="15.75" customHeight="1">
      <c r="A332" s="7">
        <v>329</v>
      </c>
      <c r="B332" s="38">
        <v>16</v>
      </c>
      <c r="C332" s="9" t="s">
        <v>676</v>
      </c>
      <c r="D332" s="9" t="s">
        <v>677</v>
      </c>
      <c r="E332" s="39">
        <v>8104</v>
      </c>
      <c r="F332" s="40">
        <f>IFERROR(VLOOKUP(E332,'Detalle Región'!$A$5:$Y$350,5,0)+VLOOKUP(E332,'Detalle Región'!$A$5:$Y$350,7,0),0)</f>
        <v>0</v>
      </c>
      <c r="G332" s="40">
        <f>IFERROR(VLOOKUP(E332,'Detalle Región'!$A$5:$Y$350,9,0)+VLOOKUP(E332,'Detalle Región'!$A$5:$Y$350,11,0),0)</f>
        <v>0</v>
      </c>
      <c r="H332" s="40">
        <f>IFERROR(VLOOKUP(E332,'Detalle Región'!$A$5:$Y$350,13,0)+VLOOKUP(E332,'Detalle Región'!$A$5:$Y$350,15,0),0)</f>
        <v>0</v>
      </c>
      <c r="I332" s="40">
        <f>IFERROR(VLOOKUP(E332,'Detalle Región'!$A$5:$Y$350,17,0)+VLOOKUP(E332,'Detalle Región'!$A$5:$Y$350,19,0),0)</f>
        <v>0</v>
      </c>
      <c r="J332" s="41">
        <f>IFERROR(VLOOKUP(E332,'Detalle Región'!$A$5:$Y$350,21,0)+VLOOKUP(E332,'Detalle Región'!$A$5:$Y$350,23,0),0)</f>
        <v>0</v>
      </c>
      <c r="K332" s="42">
        <f t="shared" si="0"/>
        <v>0</v>
      </c>
    </row>
    <row r="333" spans="1:11" ht="15.75" customHeight="1">
      <c r="A333" s="7">
        <v>330</v>
      </c>
      <c r="B333" s="38">
        <v>16</v>
      </c>
      <c r="C333" s="9" t="s">
        <v>678</v>
      </c>
      <c r="D333" s="9" t="s">
        <v>679</v>
      </c>
      <c r="E333" s="39">
        <v>8105</v>
      </c>
      <c r="F333" s="40">
        <f>IFERROR(VLOOKUP(E333,'Detalle Región'!$A$5:$Y$350,5,0)+VLOOKUP(E333,'Detalle Región'!$A$5:$Y$350,7,0),0)</f>
        <v>0</v>
      </c>
      <c r="G333" s="40">
        <f>IFERROR(VLOOKUP(E333,'Detalle Región'!$A$5:$Y$350,9,0)+VLOOKUP(E333,'Detalle Región'!$A$5:$Y$350,11,0),0)</f>
        <v>0</v>
      </c>
      <c r="H333" s="40">
        <f>IFERROR(VLOOKUP(E333,'Detalle Región'!$A$5:$Y$350,13,0)+VLOOKUP(E333,'Detalle Región'!$A$5:$Y$350,15,0),0)</f>
        <v>0</v>
      </c>
      <c r="I333" s="40">
        <f>IFERROR(VLOOKUP(E333,'Detalle Región'!$A$5:$Y$350,17,0)+VLOOKUP(E333,'Detalle Región'!$A$5:$Y$350,19,0),0)</f>
        <v>0</v>
      </c>
      <c r="J333" s="41">
        <f>IFERROR(VLOOKUP(E333,'Detalle Región'!$A$5:$Y$350,21,0)+VLOOKUP(E333,'Detalle Región'!$A$5:$Y$350,23,0),0)</f>
        <v>0</v>
      </c>
      <c r="K333" s="42">
        <f t="shared" si="0"/>
        <v>0</v>
      </c>
    </row>
    <row r="334" spans="1:11" ht="15.75" customHeight="1">
      <c r="A334" s="7">
        <v>331</v>
      </c>
      <c r="B334" s="38">
        <v>16</v>
      </c>
      <c r="C334" s="9" t="s">
        <v>680</v>
      </c>
      <c r="D334" s="9" t="s">
        <v>681</v>
      </c>
      <c r="E334" s="39">
        <v>8106</v>
      </c>
      <c r="F334" s="40">
        <f>IFERROR(VLOOKUP(E334,'Detalle Región'!$A$5:$Y$350,5,0)+VLOOKUP(E334,'Detalle Región'!$A$5:$Y$350,7,0),0)</f>
        <v>0</v>
      </c>
      <c r="G334" s="40">
        <f>IFERROR(VLOOKUP(E334,'Detalle Región'!$A$5:$Y$350,9,0)+VLOOKUP(E334,'Detalle Región'!$A$5:$Y$350,11,0),0)</f>
        <v>0</v>
      </c>
      <c r="H334" s="40">
        <f>IFERROR(VLOOKUP(E334,'Detalle Región'!$A$5:$Y$350,13,0)+VLOOKUP(E334,'Detalle Región'!$A$5:$Y$350,15,0),0)</f>
        <v>0</v>
      </c>
      <c r="I334" s="40">
        <f>IFERROR(VLOOKUP(E334,'Detalle Región'!$A$5:$Y$350,17,0)+VLOOKUP(E334,'Detalle Región'!$A$5:$Y$350,19,0),0)</f>
        <v>0</v>
      </c>
      <c r="J334" s="41">
        <f>IFERROR(VLOOKUP(E334,'Detalle Región'!$A$5:$Y$350,21,0)+VLOOKUP(E334,'Detalle Región'!$A$5:$Y$350,23,0),0)</f>
        <v>0</v>
      </c>
      <c r="K334" s="42">
        <f t="shared" si="0"/>
        <v>0</v>
      </c>
    </row>
    <row r="335" spans="1:11" ht="15.75" customHeight="1">
      <c r="A335" s="7">
        <v>332</v>
      </c>
      <c r="B335" s="38">
        <v>16</v>
      </c>
      <c r="C335" s="9" t="s">
        <v>682</v>
      </c>
      <c r="D335" s="9" t="s">
        <v>683</v>
      </c>
      <c r="E335" s="39">
        <v>8107</v>
      </c>
      <c r="F335" s="40">
        <f>IFERROR(VLOOKUP(E335,'Detalle Región'!$A$5:$Y$350,5,0)+VLOOKUP(E335,'Detalle Región'!$A$5:$Y$350,7,0),0)</f>
        <v>0</v>
      </c>
      <c r="G335" s="40">
        <f>IFERROR(VLOOKUP(E335,'Detalle Región'!$A$5:$Y$350,9,0)+VLOOKUP(E335,'Detalle Región'!$A$5:$Y$350,11,0),0)</f>
        <v>0</v>
      </c>
      <c r="H335" s="40">
        <f>IFERROR(VLOOKUP(E335,'Detalle Región'!$A$5:$Y$350,13,0)+VLOOKUP(E335,'Detalle Región'!$A$5:$Y$350,15,0),0)</f>
        <v>0</v>
      </c>
      <c r="I335" s="40">
        <f>IFERROR(VLOOKUP(E335,'Detalle Región'!$A$5:$Y$350,17,0)+VLOOKUP(E335,'Detalle Región'!$A$5:$Y$350,19,0),0)</f>
        <v>0</v>
      </c>
      <c r="J335" s="41">
        <f>IFERROR(VLOOKUP(E335,'Detalle Región'!$A$5:$Y$350,21,0)+VLOOKUP(E335,'Detalle Región'!$A$5:$Y$350,23,0),0)</f>
        <v>0</v>
      </c>
      <c r="K335" s="42">
        <f t="shared" si="0"/>
        <v>0</v>
      </c>
    </row>
    <row r="336" spans="1:11" ht="15.75" customHeight="1">
      <c r="A336" s="7">
        <v>333</v>
      </c>
      <c r="B336" s="38">
        <v>16</v>
      </c>
      <c r="C336" s="9" t="s">
        <v>684</v>
      </c>
      <c r="D336" s="9" t="s">
        <v>685</v>
      </c>
      <c r="E336" s="39">
        <v>8108</v>
      </c>
      <c r="F336" s="40">
        <f>IFERROR(VLOOKUP(E336,'Detalle Región'!$A$5:$Y$350,5,0)+VLOOKUP(E336,'Detalle Región'!$A$5:$Y$350,7,0),0)</f>
        <v>0</v>
      </c>
      <c r="G336" s="40">
        <f>IFERROR(VLOOKUP(E336,'Detalle Región'!$A$5:$Y$350,9,0)+VLOOKUP(E336,'Detalle Región'!$A$5:$Y$350,11,0),0)</f>
        <v>0</v>
      </c>
      <c r="H336" s="40">
        <f>IFERROR(VLOOKUP(E336,'Detalle Región'!$A$5:$Y$350,13,0)+VLOOKUP(E336,'Detalle Región'!$A$5:$Y$350,15,0),0)</f>
        <v>0</v>
      </c>
      <c r="I336" s="40">
        <f>IFERROR(VLOOKUP(E336,'Detalle Región'!$A$5:$Y$350,17,0)+VLOOKUP(E336,'Detalle Región'!$A$5:$Y$350,19,0),0)</f>
        <v>0</v>
      </c>
      <c r="J336" s="41">
        <f>IFERROR(VLOOKUP(E336,'Detalle Región'!$A$5:$Y$350,21,0)+VLOOKUP(E336,'Detalle Región'!$A$5:$Y$350,23,0),0)</f>
        <v>0</v>
      </c>
      <c r="K336" s="42">
        <f t="shared" si="0"/>
        <v>0</v>
      </c>
    </row>
    <row r="337" spans="1:11" ht="15.75" customHeight="1">
      <c r="A337" s="7">
        <v>334</v>
      </c>
      <c r="B337" s="38">
        <v>16</v>
      </c>
      <c r="C337" s="9" t="s">
        <v>686</v>
      </c>
      <c r="D337" s="9" t="s">
        <v>687</v>
      </c>
      <c r="E337" s="39">
        <v>8109</v>
      </c>
      <c r="F337" s="40">
        <f>IFERROR(VLOOKUP(E337,'Detalle Región'!$A$5:$Y$350,5,0)+VLOOKUP(E337,'Detalle Región'!$A$5:$Y$350,7,0),0)</f>
        <v>0</v>
      </c>
      <c r="G337" s="40">
        <f>IFERROR(VLOOKUP(E337,'Detalle Región'!$A$5:$Y$350,9,0)+VLOOKUP(E337,'Detalle Región'!$A$5:$Y$350,11,0),0)</f>
        <v>0</v>
      </c>
      <c r="H337" s="40">
        <f>IFERROR(VLOOKUP(E337,'Detalle Región'!$A$5:$Y$350,13,0)+VLOOKUP(E337,'Detalle Región'!$A$5:$Y$350,15,0),0)</f>
        <v>0</v>
      </c>
      <c r="I337" s="40">
        <f>IFERROR(VLOOKUP(E337,'Detalle Región'!$A$5:$Y$350,17,0)+VLOOKUP(E337,'Detalle Región'!$A$5:$Y$350,19,0),0)</f>
        <v>0</v>
      </c>
      <c r="J337" s="41">
        <f>IFERROR(VLOOKUP(E337,'Detalle Región'!$A$5:$Y$350,21,0)+VLOOKUP(E337,'Detalle Región'!$A$5:$Y$350,23,0),0)</f>
        <v>0</v>
      </c>
      <c r="K337" s="42">
        <f t="shared" si="0"/>
        <v>0</v>
      </c>
    </row>
    <row r="338" spans="1:11" ht="15.75" customHeight="1">
      <c r="A338" s="7">
        <v>335</v>
      </c>
      <c r="B338" s="38">
        <v>16</v>
      </c>
      <c r="C338" s="9" t="s">
        <v>688</v>
      </c>
      <c r="D338" s="9" t="s">
        <v>689</v>
      </c>
      <c r="E338" s="39">
        <v>8110</v>
      </c>
      <c r="F338" s="40">
        <f>IFERROR(VLOOKUP(E338,'Detalle Región'!$A$5:$Y$350,5,0)+VLOOKUP(E338,'Detalle Región'!$A$5:$Y$350,7,0),0)</f>
        <v>0</v>
      </c>
      <c r="G338" s="40">
        <f>IFERROR(VLOOKUP(E338,'Detalle Región'!$A$5:$Y$350,9,0)+VLOOKUP(E338,'Detalle Región'!$A$5:$Y$350,11,0),0)</f>
        <v>0</v>
      </c>
      <c r="H338" s="40">
        <f>IFERROR(VLOOKUP(E338,'Detalle Región'!$A$5:$Y$350,13,0)+VLOOKUP(E338,'Detalle Región'!$A$5:$Y$350,15,0),0)</f>
        <v>0</v>
      </c>
      <c r="I338" s="40">
        <f>IFERROR(VLOOKUP(E338,'Detalle Región'!$A$5:$Y$350,17,0)+VLOOKUP(E338,'Detalle Región'!$A$5:$Y$350,19,0),0)</f>
        <v>0</v>
      </c>
      <c r="J338" s="41">
        <f>IFERROR(VLOOKUP(E338,'Detalle Región'!$A$5:$Y$350,21,0)+VLOOKUP(E338,'Detalle Región'!$A$5:$Y$350,23,0),0)</f>
        <v>0</v>
      </c>
      <c r="K338" s="42">
        <f t="shared" si="0"/>
        <v>0</v>
      </c>
    </row>
    <row r="339" spans="1:11" ht="15.75" customHeight="1">
      <c r="A339" s="7">
        <v>336</v>
      </c>
      <c r="B339" s="38">
        <v>16</v>
      </c>
      <c r="C339" s="9" t="s">
        <v>690</v>
      </c>
      <c r="D339" s="9" t="s">
        <v>691</v>
      </c>
      <c r="E339" s="39">
        <v>8111</v>
      </c>
      <c r="F339" s="40">
        <f>IFERROR(VLOOKUP(E339,'Detalle Región'!$A$5:$Y$350,5,0)+VLOOKUP(E339,'Detalle Región'!$A$5:$Y$350,7,0),0)</f>
        <v>0</v>
      </c>
      <c r="G339" s="40">
        <f>IFERROR(VLOOKUP(E339,'Detalle Región'!$A$5:$Y$350,9,0)+VLOOKUP(E339,'Detalle Región'!$A$5:$Y$350,11,0),0)</f>
        <v>0</v>
      </c>
      <c r="H339" s="40">
        <f>IFERROR(VLOOKUP(E339,'Detalle Región'!$A$5:$Y$350,13,0)+VLOOKUP(E339,'Detalle Región'!$A$5:$Y$350,15,0),0)</f>
        <v>0</v>
      </c>
      <c r="I339" s="40">
        <f>IFERROR(VLOOKUP(E339,'Detalle Región'!$A$5:$Y$350,17,0)+VLOOKUP(E339,'Detalle Región'!$A$5:$Y$350,19,0),0)</f>
        <v>0</v>
      </c>
      <c r="J339" s="41">
        <f>IFERROR(VLOOKUP(E339,'Detalle Región'!$A$5:$Y$350,21,0)+VLOOKUP(E339,'Detalle Región'!$A$5:$Y$350,23,0),0)</f>
        <v>0</v>
      </c>
      <c r="K339" s="42">
        <f t="shared" si="0"/>
        <v>0</v>
      </c>
    </row>
    <row r="340" spans="1:11" ht="15.75" customHeight="1">
      <c r="A340" s="7">
        <v>337</v>
      </c>
      <c r="B340" s="38">
        <v>16</v>
      </c>
      <c r="C340" s="9" t="s">
        <v>692</v>
      </c>
      <c r="D340" s="9" t="s">
        <v>693</v>
      </c>
      <c r="E340" s="39">
        <v>8112</v>
      </c>
      <c r="F340" s="40">
        <f>IFERROR(VLOOKUP(E340,'Detalle Región'!$A$5:$Y$350,5,0)+VLOOKUP(E340,'Detalle Región'!$A$5:$Y$350,7,0),0)</f>
        <v>4700000</v>
      </c>
      <c r="G340" s="40">
        <f>IFERROR(VLOOKUP(E340,'Detalle Región'!$A$5:$Y$350,9,0)+VLOOKUP(E340,'Detalle Región'!$A$5:$Y$350,11,0),0)</f>
        <v>300000</v>
      </c>
      <c r="H340" s="40">
        <f>IFERROR(VLOOKUP(E340,'Detalle Región'!$A$5:$Y$350,13,0)+VLOOKUP(E340,'Detalle Región'!$A$5:$Y$350,15,0),0)</f>
        <v>0</v>
      </c>
      <c r="I340" s="40">
        <f>IFERROR(VLOOKUP(E340,'Detalle Región'!$A$5:$Y$350,17,0)+VLOOKUP(E340,'Detalle Región'!$A$5:$Y$350,19,0),0)</f>
        <v>0</v>
      </c>
      <c r="J340" s="41">
        <f>IFERROR(VLOOKUP(E340,'Detalle Región'!$A$5:$Y$350,21,0)+VLOOKUP(E340,'Detalle Región'!$A$5:$Y$350,23,0),0)</f>
        <v>0</v>
      </c>
      <c r="K340" s="42">
        <f t="shared" si="0"/>
        <v>5000000</v>
      </c>
    </row>
    <row r="341" spans="1:11" ht="15.75" customHeight="1">
      <c r="A341" s="7">
        <v>338</v>
      </c>
      <c r="B341" s="38">
        <v>16</v>
      </c>
      <c r="C341" s="9" t="s">
        <v>694</v>
      </c>
      <c r="D341" s="9" t="s">
        <v>695</v>
      </c>
      <c r="E341" s="39">
        <v>8113</v>
      </c>
      <c r="F341" s="40">
        <f>IFERROR(VLOOKUP(E341,'Detalle Región'!$A$5:$Y$350,5,0)+VLOOKUP(E341,'Detalle Región'!$A$5:$Y$350,7,0),0)</f>
        <v>0</v>
      </c>
      <c r="G341" s="40">
        <f>IFERROR(VLOOKUP(E341,'Detalle Región'!$A$5:$Y$350,9,0)+VLOOKUP(E341,'Detalle Región'!$A$5:$Y$350,11,0),0)</f>
        <v>0</v>
      </c>
      <c r="H341" s="40">
        <f>IFERROR(VLOOKUP(E341,'Detalle Región'!$A$5:$Y$350,13,0)+VLOOKUP(E341,'Detalle Región'!$A$5:$Y$350,15,0),0)</f>
        <v>0</v>
      </c>
      <c r="I341" s="40">
        <f>IFERROR(VLOOKUP(E341,'Detalle Región'!$A$5:$Y$350,17,0)+VLOOKUP(E341,'Detalle Región'!$A$5:$Y$350,19,0),0)</f>
        <v>450000</v>
      </c>
      <c r="J341" s="41">
        <f>IFERROR(VLOOKUP(E341,'Detalle Región'!$A$5:$Y$350,21,0)+VLOOKUP(E341,'Detalle Región'!$A$5:$Y$350,23,0),0)</f>
        <v>0</v>
      </c>
      <c r="K341" s="42">
        <f t="shared" si="0"/>
        <v>450000</v>
      </c>
    </row>
    <row r="342" spans="1:11" ht="15.75" customHeight="1">
      <c r="A342" s="7">
        <v>339</v>
      </c>
      <c r="B342" s="38">
        <v>16</v>
      </c>
      <c r="C342" s="9" t="s">
        <v>696</v>
      </c>
      <c r="D342" s="9" t="s">
        <v>697</v>
      </c>
      <c r="E342" s="39">
        <v>8114</v>
      </c>
      <c r="F342" s="40">
        <f>IFERROR(VLOOKUP(E342,'Detalle Región'!$A$5:$Y$350,5,0)+VLOOKUP(E342,'Detalle Región'!$A$5:$Y$350,7,0),0)</f>
        <v>0</v>
      </c>
      <c r="G342" s="40">
        <f>IFERROR(VLOOKUP(E342,'Detalle Región'!$A$5:$Y$350,9,0)+VLOOKUP(E342,'Detalle Región'!$A$5:$Y$350,11,0),0)</f>
        <v>0</v>
      </c>
      <c r="H342" s="40">
        <f>IFERROR(VLOOKUP(E342,'Detalle Región'!$A$5:$Y$350,13,0)+VLOOKUP(E342,'Detalle Región'!$A$5:$Y$350,15,0),0)</f>
        <v>0</v>
      </c>
      <c r="I342" s="40">
        <f>IFERROR(VLOOKUP(E342,'Detalle Región'!$A$5:$Y$350,17,0)+VLOOKUP(E342,'Detalle Región'!$A$5:$Y$350,19,0),0)</f>
        <v>0</v>
      </c>
      <c r="J342" s="41">
        <f>IFERROR(VLOOKUP(E342,'Detalle Región'!$A$5:$Y$350,21,0)+VLOOKUP(E342,'Detalle Región'!$A$5:$Y$350,23,0),0)</f>
        <v>0</v>
      </c>
      <c r="K342" s="42">
        <f t="shared" si="0"/>
        <v>0</v>
      </c>
    </row>
    <row r="343" spans="1:11" ht="15.75" customHeight="1">
      <c r="A343" s="7">
        <v>340</v>
      </c>
      <c r="B343" s="38">
        <v>16</v>
      </c>
      <c r="C343" s="9" t="s">
        <v>698</v>
      </c>
      <c r="D343" s="9" t="s">
        <v>699</v>
      </c>
      <c r="E343" s="39">
        <v>8115</v>
      </c>
      <c r="F343" s="40">
        <f>IFERROR(VLOOKUP(E343,'Detalle Región'!$A$5:$Y$350,5,0)+VLOOKUP(E343,'Detalle Región'!$A$5:$Y$350,7,0),0)</f>
        <v>0</v>
      </c>
      <c r="G343" s="40">
        <f>IFERROR(VLOOKUP(E343,'Detalle Región'!$A$5:$Y$350,9,0)+VLOOKUP(E343,'Detalle Región'!$A$5:$Y$350,11,0),0)</f>
        <v>0</v>
      </c>
      <c r="H343" s="40">
        <f>IFERROR(VLOOKUP(E343,'Detalle Región'!$A$5:$Y$350,13,0)+VLOOKUP(E343,'Detalle Región'!$A$5:$Y$350,15,0),0)</f>
        <v>0</v>
      </c>
      <c r="I343" s="40">
        <f>IFERROR(VLOOKUP(E343,'Detalle Región'!$A$5:$Y$350,17,0)+VLOOKUP(E343,'Detalle Región'!$A$5:$Y$350,19,0),0)</f>
        <v>0</v>
      </c>
      <c r="J343" s="41">
        <f>IFERROR(VLOOKUP(E343,'Detalle Región'!$A$5:$Y$350,21,0)+VLOOKUP(E343,'Detalle Región'!$A$5:$Y$350,23,0),0)</f>
        <v>0</v>
      </c>
      <c r="K343" s="42">
        <f t="shared" si="0"/>
        <v>0</v>
      </c>
    </row>
    <row r="344" spans="1:11" ht="15.75" customHeight="1">
      <c r="A344" s="7">
        <v>341</v>
      </c>
      <c r="B344" s="38">
        <v>16</v>
      </c>
      <c r="C344" s="9" t="s">
        <v>700</v>
      </c>
      <c r="D344" s="9" t="s">
        <v>701</v>
      </c>
      <c r="E344" s="39">
        <v>8116</v>
      </c>
      <c r="F344" s="40">
        <f>IFERROR(VLOOKUP(E344,'Detalle Región'!$A$5:$Y$350,5,0)+VLOOKUP(E344,'Detalle Región'!$A$5:$Y$350,7,0),0)</f>
        <v>0</v>
      </c>
      <c r="G344" s="40">
        <f>IFERROR(VLOOKUP(E344,'Detalle Región'!$A$5:$Y$350,9,0)+VLOOKUP(E344,'Detalle Región'!$A$5:$Y$350,11,0),0)</f>
        <v>0</v>
      </c>
      <c r="H344" s="40">
        <f>IFERROR(VLOOKUP(E344,'Detalle Región'!$A$5:$Y$350,13,0)+VLOOKUP(E344,'Detalle Región'!$A$5:$Y$350,15,0),0)</f>
        <v>0</v>
      </c>
      <c r="I344" s="40">
        <f>IFERROR(VLOOKUP(E344,'Detalle Región'!$A$5:$Y$350,17,0)+VLOOKUP(E344,'Detalle Región'!$A$5:$Y$350,19,0),0)</f>
        <v>0</v>
      </c>
      <c r="J344" s="41">
        <f>IFERROR(VLOOKUP(E344,'Detalle Región'!$A$5:$Y$350,21,0)+VLOOKUP(E344,'Detalle Región'!$A$5:$Y$350,23,0),0)</f>
        <v>0</v>
      </c>
      <c r="K344" s="42">
        <f t="shared" si="0"/>
        <v>0</v>
      </c>
    </row>
    <row r="345" spans="1:11" ht="15.75" customHeight="1">
      <c r="A345" s="7">
        <v>342</v>
      </c>
      <c r="B345" s="38">
        <v>16</v>
      </c>
      <c r="C345" s="9" t="s">
        <v>702</v>
      </c>
      <c r="D345" s="9" t="s">
        <v>703</v>
      </c>
      <c r="E345" s="39">
        <v>8117</v>
      </c>
      <c r="F345" s="40">
        <f>IFERROR(VLOOKUP(E345,'Detalle Región'!$A$5:$Y$350,5,0)+VLOOKUP(E345,'Detalle Región'!$A$5:$Y$350,7,0),0)</f>
        <v>0</v>
      </c>
      <c r="G345" s="40">
        <f>IFERROR(VLOOKUP(E345,'Detalle Región'!$A$5:$Y$350,9,0)+VLOOKUP(E345,'Detalle Región'!$A$5:$Y$350,11,0),0)</f>
        <v>0</v>
      </c>
      <c r="H345" s="40">
        <f>IFERROR(VLOOKUP(E345,'Detalle Región'!$A$5:$Y$350,13,0)+VLOOKUP(E345,'Detalle Región'!$A$5:$Y$350,15,0),0)</f>
        <v>0</v>
      </c>
      <c r="I345" s="40">
        <f>IFERROR(VLOOKUP(E345,'Detalle Región'!$A$5:$Y$350,17,0)+VLOOKUP(E345,'Detalle Región'!$A$5:$Y$350,19,0),0)</f>
        <v>0</v>
      </c>
      <c r="J345" s="41">
        <f>IFERROR(VLOOKUP(E345,'Detalle Región'!$A$5:$Y$350,21,0)+VLOOKUP(E345,'Detalle Región'!$A$5:$Y$350,23,0),0)</f>
        <v>0</v>
      </c>
      <c r="K345" s="42">
        <f t="shared" si="0"/>
        <v>0</v>
      </c>
    </row>
    <row r="346" spans="1:11" ht="15.75" customHeight="1">
      <c r="A346" s="7">
        <v>343</v>
      </c>
      <c r="B346" s="38">
        <v>16</v>
      </c>
      <c r="C346" s="9" t="s">
        <v>704</v>
      </c>
      <c r="D346" s="9" t="s">
        <v>705</v>
      </c>
      <c r="E346" s="39">
        <v>8118</v>
      </c>
      <c r="F346" s="40">
        <f>IFERROR(VLOOKUP(E346,'Detalle Región'!$A$5:$Y$350,5,0)+VLOOKUP(E346,'Detalle Región'!$A$5:$Y$350,7,0),0)</f>
        <v>0</v>
      </c>
      <c r="G346" s="40">
        <f>IFERROR(VLOOKUP(E346,'Detalle Región'!$A$5:$Y$350,9,0)+VLOOKUP(E346,'Detalle Región'!$A$5:$Y$350,11,0),0)</f>
        <v>0</v>
      </c>
      <c r="H346" s="40">
        <f>IFERROR(VLOOKUP(E346,'Detalle Región'!$A$5:$Y$350,13,0)+VLOOKUP(E346,'Detalle Región'!$A$5:$Y$350,15,0),0)</f>
        <v>8400000</v>
      </c>
      <c r="I346" s="40">
        <f>IFERROR(VLOOKUP(E346,'Detalle Región'!$A$5:$Y$350,17,0)+VLOOKUP(E346,'Detalle Región'!$A$5:$Y$350,19,0),0)</f>
        <v>0</v>
      </c>
      <c r="J346" s="41">
        <f>IFERROR(VLOOKUP(E346,'Detalle Región'!$A$5:$Y$350,21,0)+VLOOKUP(E346,'Detalle Región'!$A$5:$Y$350,23,0),0)</f>
        <v>0</v>
      </c>
      <c r="K346" s="42">
        <f t="shared" si="0"/>
        <v>8400000</v>
      </c>
    </row>
    <row r="347" spans="1:11" ht="15.75" customHeight="1">
      <c r="A347" s="7">
        <v>344</v>
      </c>
      <c r="B347" s="38">
        <v>16</v>
      </c>
      <c r="C347" s="9" t="s">
        <v>706</v>
      </c>
      <c r="D347" s="9" t="s">
        <v>707</v>
      </c>
      <c r="E347" s="39">
        <v>8119</v>
      </c>
      <c r="F347" s="40">
        <f>IFERROR(VLOOKUP(E347,'Detalle Región'!$A$5:$Y$350,5,0)+VLOOKUP(E347,'Detalle Región'!$A$5:$Y$350,7,0),0)</f>
        <v>0</v>
      </c>
      <c r="G347" s="40">
        <f>IFERROR(VLOOKUP(E347,'Detalle Región'!$A$5:$Y$350,9,0)+VLOOKUP(E347,'Detalle Región'!$A$5:$Y$350,11,0),0)</f>
        <v>0</v>
      </c>
      <c r="H347" s="40">
        <f>IFERROR(VLOOKUP(E347,'Detalle Región'!$A$5:$Y$350,13,0)+VLOOKUP(E347,'Detalle Región'!$A$5:$Y$350,15,0),0)</f>
        <v>0</v>
      </c>
      <c r="I347" s="40">
        <f>IFERROR(VLOOKUP(E347,'Detalle Región'!$A$5:$Y$350,17,0)+VLOOKUP(E347,'Detalle Región'!$A$5:$Y$350,19,0),0)</f>
        <v>0</v>
      </c>
      <c r="J347" s="41">
        <f>IFERROR(VLOOKUP(E347,'Detalle Región'!$A$5:$Y$350,21,0)+VLOOKUP(E347,'Detalle Región'!$A$5:$Y$350,23,0),0)</f>
        <v>0</v>
      </c>
      <c r="K347" s="42">
        <f t="shared" si="0"/>
        <v>0</v>
      </c>
    </row>
    <row r="348" spans="1:11" ht="15.75" customHeight="1">
      <c r="A348" s="7">
        <v>345</v>
      </c>
      <c r="B348" s="38">
        <v>16</v>
      </c>
      <c r="C348" s="9" t="s">
        <v>708</v>
      </c>
      <c r="D348" s="9" t="s">
        <v>709</v>
      </c>
      <c r="E348" s="39">
        <v>8120</v>
      </c>
      <c r="F348" s="40">
        <f>IFERROR(VLOOKUP(E348,'Detalle Región'!$A$5:$Y$350,5,0)+VLOOKUP(E348,'Detalle Región'!$A$5:$Y$350,7,0),0)</f>
        <v>0</v>
      </c>
      <c r="G348" s="40">
        <f>IFERROR(VLOOKUP(E348,'Detalle Región'!$A$5:$Y$350,9,0)+VLOOKUP(E348,'Detalle Región'!$A$5:$Y$350,11,0),0)</f>
        <v>0</v>
      </c>
      <c r="H348" s="40">
        <f>IFERROR(VLOOKUP(E348,'Detalle Región'!$A$5:$Y$350,13,0)+VLOOKUP(E348,'Detalle Región'!$A$5:$Y$350,15,0),0)</f>
        <v>0</v>
      </c>
      <c r="I348" s="40">
        <f>IFERROR(VLOOKUP(E348,'Detalle Región'!$A$5:$Y$350,17,0)+VLOOKUP(E348,'Detalle Región'!$A$5:$Y$350,19,0),0)</f>
        <v>0</v>
      </c>
      <c r="J348" s="41">
        <f>IFERROR(VLOOKUP(E348,'Detalle Región'!$A$5:$Y$350,21,0)+VLOOKUP(E348,'Detalle Región'!$A$5:$Y$350,23,0),0)</f>
        <v>0</v>
      </c>
      <c r="K348" s="42">
        <f t="shared" si="0"/>
        <v>0</v>
      </c>
    </row>
    <row r="349" spans="1:11" ht="15.75" customHeight="1">
      <c r="A349" s="12">
        <v>346</v>
      </c>
      <c r="B349" s="43">
        <v>16</v>
      </c>
      <c r="C349" s="14" t="s">
        <v>710</v>
      </c>
      <c r="D349" s="14" t="s">
        <v>711</v>
      </c>
      <c r="E349" s="44">
        <v>8121</v>
      </c>
      <c r="F349" s="45">
        <f>IFERROR(VLOOKUP(E349,'Detalle Región'!$A$5:$Y$350,5,0)+VLOOKUP(E349,'Detalle Región'!$A$5:$Y$350,7,0),0)</f>
        <v>5000000</v>
      </c>
      <c r="G349" s="45">
        <f>IFERROR(VLOOKUP(E349,'Detalle Región'!$A$5:$Y$350,9,0)+VLOOKUP(E349,'Detalle Región'!$A$5:$Y$350,11,0),0)</f>
        <v>0</v>
      </c>
      <c r="H349" s="45">
        <f>IFERROR(VLOOKUP(E349,'Detalle Región'!$A$5:$Y$350,13,0)+VLOOKUP(E349,'Detalle Región'!$A$5:$Y$350,15,0),0)</f>
        <v>0</v>
      </c>
      <c r="I349" s="45">
        <f>IFERROR(VLOOKUP(E349,'Detalle Región'!$A$5:$Y$350,17,0)+VLOOKUP(E349,'Detalle Región'!$A$5:$Y$350,19,0),0)</f>
        <v>0</v>
      </c>
      <c r="J349" s="46">
        <f>IFERROR(VLOOKUP(E349,'Detalle Región'!$A$5:$Y$350,21,0)+VLOOKUP(E349,'Detalle Región'!$A$5:$Y$350,23,0),0)</f>
        <v>0</v>
      </c>
      <c r="K349" s="47">
        <f t="shared" si="0"/>
        <v>5000000</v>
      </c>
    </row>
    <row r="350" spans="1:11" ht="15.75" customHeight="1">
      <c r="A350" s="17"/>
      <c r="B350" s="48"/>
      <c r="C350" s="18"/>
      <c r="D350" s="18"/>
      <c r="E350" s="18"/>
      <c r="F350" s="49"/>
      <c r="G350" s="49"/>
      <c r="H350" s="49"/>
      <c r="I350" s="49"/>
      <c r="J350" s="49"/>
      <c r="K350" s="50"/>
    </row>
    <row r="351" spans="1:11" ht="15.75" customHeight="1">
      <c r="A351" s="81" t="s">
        <v>712</v>
      </c>
      <c r="B351" s="76"/>
      <c r="C351" s="76"/>
      <c r="D351" s="76"/>
      <c r="E351" s="77"/>
      <c r="F351" s="51">
        <f t="shared" ref="F351:K351" si="1">SUM(F4:F349)</f>
        <v>1486100000</v>
      </c>
      <c r="G351" s="51">
        <f t="shared" si="1"/>
        <v>186500000</v>
      </c>
      <c r="H351" s="51">
        <f t="shared" si="1"/>
        <v>141400000</v>
      </c>
      <c r="I351" s="51">
        <f t="shared" si="1"/>
        <v>6600000</v>
      </c>
      <c r="J351" s="51">
        <f t="shared" si="1"/>
        <v>6800000</v>
      </c>
      <c r="K351" s="22">
        <f t="shared" si="1"/>
        <v>1827400000</v>
      </c>
    </row>
    <row r="352" spans="1:11" ht="15.75" customHeight="1">
      <c r="B352" s="48"/>
      <c r="F352" s="49"/>
      <c r="G352" s="49"/>
      <c r="H352" s="49"/>
      <c r="I352" s="49"/>
      <c r="J352" s="49"/>
    </row>
    <row r="353" spans="2:11" ht="15.75" customHeight="1">
      <c r="B353" s="48"/>
      <c r="F353" s="49"/>
      <c r="G353" s="49"/>
      <c r="H353" s="49"/>
      <c r="I353" s="49"/>
      <c r="J353" s="49"/>
      <c r="K353" s="49"/>
    </row>
    <row r="354" spans="2:11" ht="15.75" customHeight="1">
      <c r="B354" s="48"/>
      <c r="F354" s="49"/>
      <c r="G354" s="49"/>
      <c r="H354" s="49"/>
      <c r="I354" s="49"/>
      <c r="J354" s="49"/>
    </row>
    <row r="355" spans="2:11" ht="15.75" customHeight="1">
      <c r="B355" s="48"/>
      <c r="F355" s="49"/>
      <c r="G355" s="49"/>
      <c r="H355" s="49"/>
      <c r="I355" s="49"/>
      <c r="J355" s="49"/>
    </row>
    <row r="356" spans="2:11" ht="15.75" customHeight="1">
      <c r="B356" s="48"/>
      <c r="F356" s="49"/>
      <c r="G356" s="49"/>
      <c r="H356" s="49"/>
      <c r="I356" s="49"/>
      <c r="J356" s="49"/>
    </row>
    <row r="357" spans="2:11" ht="15.75" customHeight="1">
      <c r="B357" s="48"/>
      <c r="F357" s="49"/>
      <c r="G357" s="49"/>
      <c r="H357" s="49"/>
      <c r="I357" s="49"/>
      <c r="J357" s="49"/>
    </row>
    <row r="358" spans="2:11" ht="15.75" customHeight="1">
      <c r="B358" s="48"/>
      <c r="F358" s="49"/>
      <c r="G358" s="49"/>
      <c r="H358" s="49"/>
      <c r="I358" s="49"/>
      <c r="J358" s="49"/>
    </row>
    <row r="359" spans="2:11" ht="15.75" customHeight="1">
      <c r="B359" s="48"/>
      <c r="F359" s="49"/>
      <c r="G359" s="49"/>
      <c r="H359" s="49"/>
      <c r="I359" s="49"/>
      <c r="J359" s="49"/>
    </row>
    <row r="360" spans="2:11" ht="15.75" customHeight="1">
      <c r="B360" s="48"/>
      <c r="F360" s="49"/>
      <c r="G360" s="49"/>
      <c r="H360" s="49"/>
      <c r="I360" s="49"/>
      <c r="J360" s="49"/>
    </row>
    <row r="361" spans="2:11" ht="15.75" customHeight="1">
      <c r="B361" s="48"/>
      <c r="F361" s="49"/>
      <c r="G361" s="49"/>
      <c r="H361" s="49"/>
      <c r="I361" s="49"/>
      <c r="J361" s="49"/>
    </row>
    <row r="362" spans="2:11" ht="15.75" customHeight="1">
      <c r="B362" s="48"/>
      <c r="F362" s="49"/>
      <c r="G362" s="49"/>
      <c r="H362" s="49"/>
      <c r="I362" s="49"/>
      <c r="J362" s="49"/>
    </row>
    <row r="363" spans="2:11" ht="15.75" customHeight="1">
      <c r="B363" s="48"/>
      <c r="F363" s="49"/>
      <c r="G363" s="49"/>
      <c r="H363" s="49"/>
      <c r="I363" s="49"/>
      <c r="J363" s="49"/>
    </row>
    <row r="364" spans="2:11" ht="15.75" customHeight="1">
      <c r="B364" s="48"/>
      <c r="F364" s="49"/>
      <c r="G364" s="49"/>
      <c r="H364" s="49"/>
      <c r="I364" s="49"/>
      <c r="J364" s="49"/>
    </row>
    <row r="365" spans="2:11" ht="15.75" customHeight="1">
      <c r="B365" s="48"/>
      <c r="F365" s="49"/>
      <c r="G365" s="49"/>
      <c r="H365" s="49"/>
      <c r="I365" s="49"/>
      <c r="J365" s="49"/>
    </row>
    <row r="366" spans="2:11" ht="15.75" customHeight="1">
      <c r="B366" s="48"/>
      <c r="F366" s="49"/>
      <c r="G366" s="49"/>
      <c r="H366" s="49"/>
      <c r="I366" s="49"/>
      <c r="J366" s="49"/>
    </row>
    <row r="367" spans="2:11" ht="15.75" customHeight="1">
      <c r="B367" s="48"/>
      <c r="F367" s="49"/>
      <c r="G367" s="49"/>
      <c r="H367" s="49"/>
      <c r="I367" s="49"/>
      <c r="J367" s="49"/>
    </row>
    <row r="368" spans="2:11" ht="15.75" customHeight="1">
      <c r="B368" s="48"/>
      <c r="F368" s="49"/>
      <c r="G368" s="49"/>
      <c r="H368" s="49"/>
      <c r="I368" s="49"/>
      <c r="J368" s="49"/>
    </row>
    <row r="369" spans="2:10" ht="15.75" customHeight="1">
      <c r="B369" s="48"/>
      <c r="F369" s="49"/>
      <c r="G369" s="49"/>
      <c r="H369" s="49"/>
      <c r="I369" s="49"/>
      <c r="J369" s="49"/>
    </row>
    <row r="370" spans="2:10" ht="15.75" customHeight="1">
      <c r="B370" s="48"/>
      <c r="F370" s="49"/>
      <c r="G370" s="49"/>
      <c r="H370" s="49"/>
      <c r="I370" s="49"/>
      <c r="J370" s="49"/>
    </row>
    <row r="371" spans="2:10" ht="15.75" customHeight="1">
      <c r="B371" s="48"/>
      <c r="F371" s="49"/>
      <c r="G371" s="49"/>
      <c r="H371" s="49"/>
      <c r="I371" s="49"/>
      <c r="J371" s="49"/>
    </row>
    <row r="372" spans="2:10" ht="15.75" customHeight="1">
      <c r="B372" s="48"/>
      <c r="F372" s="49"/>
      <c r="G372" s="49"/>
      <c r="H372" s="49"/>
      <c r="I372" s="49"/>
      <c r="J372" s="49"/>
    </row>
    <row r="373" spans="2:10" ht="15.75" customHeight="1">
      <c r="B373" s="48"/>
      <c r="F373" s="49"/>
      <c r="G373" s="49"/>
      <c r="H373" s="49"/>
      <c r="I373" s="49"/>
      <c r="J373" s="49"/>
    </row>
    <row r="374" spans="2:10" ht="15.75" customHeight="1">
      <c r="B374" s="48"/>
      <c r="F374" s="49"/>
      <c r="G374" s="49"/>
      <c r="H374" s="49"/>
      <c r="I374" s="49"/>
      <c r="J374" s="49"/>
    </row>
    <row r="375" spans="2:10" ht="15.75" customHeight="1">
      <c r="B375" s="48"/>
      <c r="F375" s="49"/>
      <c r="G375" s="49"/>
      <c r="H375" s="49"/>
      <c r="I375" s="49"/>
      <c r="J375" s="49"/>
    </row>
    <row r="376" spans="2:10" ht="15.75" customHeight="1">
      <c r="B376" s="48"/>
      <c r="F376" s="49"/>
      <c r="G376" s="49"/>
      <c r="H376" s="49"/>
      <c r="I376" s="49"/>
      <c r="J376" s="49"/>
    </row>
    <row r="377" spans="2:10" ht="15.75" customHeight="1">
      <c r="B377" s="48"/>
      <c r="F377" s="49"/>
      <c r="G377" s="49"/>
      <c r="H377" s="49"/>
      <c r="I377" s="49"/>
      <c r="J377" s="49"/>
    </row>
    <row r="378" spans="2:10" ht="15.75" customHeight="1">
      <c r="B378" s="48"/>
      <c r="F378" s="49"/>
      <c r="G378" s="49"/>
      <c r="H378" s="49"/>
      <c r="I378" s="49"/>
      <c r="J378" s="49"/>
    </row>
    <row r="379" spans="2:10" ht="15.75" customHeight="1">
      <c r="B379" s="48"/>
      <c r="F379" s="49"/>
      <c r="G379" s="49"/>
      <c r="H379" s="49"/>
      <c r="I379" s="49"/>
      <c r="J379" s="49"/>
    </row>
    <row r="380" spans="2:10" ht="15.75" customHeight="1">
      <c r="B380" s="48"/>
      <c r="F380" s="49"/>
      <c r="G380" s="49"/>
      <c r="H380" s="49"/>
      <c r="I380" s="49"/>
      <c r="J380" s="49"/>
    </row>
    <row r="381" spans="2:10" ht="15.75" customHeight="1">
      <c r="B381" s="48"/>
      <c r="F381" s="49"/>
      <c r="G381" s="49"/>
      <c r="H381" s="49"/>
      <c r="I381" s="49"/>
      <c r="J381" s="49"/>
    </row>
    <row r="382" spans="2:10" ht="15.75" customHeight="1">
      <c r="B382" s="48"/>
      <c r="F382" s="49"/>
      <c r="G382" s="49"/>
      <c r="H382" s="49"/>
      <c r="I382" s="49"/>
      <c r="J382" s="49"/>
    </row>
    <row r="383" spans="2:10" ht="15.75" customHeight="1">
      <c r="B383" s="48"/>
      <c r="F383" s="49"/>
      <c r="G383" s="49"/>
      <c r="H383" s="49"/>
      <c r="I383" s="49"/>
      <c r="J383" s="49"/>
    </row>
    <row r="384" spans="2:10" ht="15.75" customHeight="1">
      <c r="B384" s="48"/>
      <c r="F384" s="49"/>
      <c r="G384" s="49"/>
      <c r="H384" s="49"/>
      <c r="I384" s="49"/>
      <c r="J384" s="49"/>
    </row>
    <row r="385" spans="2:10" ht="15.75" customHeight="1">
      <c r="B385" s="48"/>
      <c r="F385" s="49"/>
      <c r="G385" s="49"/>
      <c r="H385" s="49"/>
      <c r="I385" s="49"/>
      <c r="J385" s="49"/>
    </row>
    <row r="386" spans="2:10" ht="15.75" customHeight="1">
      <c r="B386" s="48"/>
      <c r="F386" s="49"/>
      <c r="G386" s="49"/>
      <c r="H386" s="49"/>
      <c r="I386" s="49"/>
      <c r="J386" s="49"/>
    </row>
    <row r="387" spans="2:10" ht="15.75" customHeight="1">
      <c r="B387" s="48"/>
      <c r="F387" s="49"/>
      <c r="G387" s="49"/>
      <c r="H387" s="49"/>
      <c r="I387" s="49"/>
      <c r="J387" s="49"/>
    </row>
    <row r="388" spans="2:10" ht="15.75" customHeight="1">
      <c r="B388" s="48"/>
      <c r="F388" s="49"/>
      <c r="G388" s="49"/>
      <c r="H388" s="49"/>
      <c r="I388" s="49"/>
      <c r="J388" s="49"/>
    </row>
    <row r="389" spans="2:10" ht="15.75" customHeight="1">
      <c r="B389" s="48"/>
      <c r="F389" s="49"/>
      <c r="G389" s="49"/>
      <c r="H389" s="49"/>
      <c r="I389" s="49"/>
      <c r="J389" s="49"/>
    </row>
    <row r="390" spans="2:10" ht="15.75" customHeight="1">
      <c r="B390" s="48"/>
      <c r="F390" s="49"/>
      <c r="G390" s="49"/>
      <c r="H390" s="49"/>
      <c r="I390" s="49"/>
      <c r="J390" s="49"/>
    </row>
    <row r="391" spans="2:10" ht="15.75" customHeight="1">
      <c r="B391" s="48"/>
      <c r="F391" s="49"/>
      <c r="G391" s="49"/>
      <c r="H391" s="49"/>
      <c r="I391" s="49"/>
      <c r="J391" s="49"/>
    </row>
    <row r="392" spans="2:10" ht="15.75" customHeight="1">
      <c r="B392" s="48"/>
      <c r="F392" s="49"/>
      <c r="G392" s="49"/>
      <c r="H392" s="49"/>
      <c r="I392" s="49"/>
      <c r="J392" s="49"/>
    </row>
    <row r="393" spans="2:10" ht="15.75" customHeight="1">
      <c r="B393" s="48"/>
      <c r="F393" s="49"/>
      <c r="G393" s="49"/>
      <c r="H393" s="49"/>
      <c r="I393" s="49"/>
      <c r="J393" s="49"/>
    </row>
    <row r="394" spans="2:10" ht="15.75" customHeight="1">
      <c r="B394" s="48"/>
      <c r="F394" s="49"/>
      <c r="G394" s="49"/>
      <c r="H394" s="49"/>
      <c r="I394" s="49"/>
      <c r="J394" s="49"/>
    </row>
    <row r="395" spans="2:10" ht="15.75" customHeight="1">
      <c r="B395" s="48"/>
      <c r="F395" s="49"/>
      <c r="G395" s="49"/>
      <c r="H395" s="49"/>
      <c r="I395" s="49"/>
      <c r="J395" s="49"/>
    </row>
    <row r="396" spans="2:10" ht="15.75" customHeight="1">
      <c r="B396" s="48"/>
      <c r="F396" s="49"/>
      <c r="G396" s="49"/>
      <c r="H396" s="49"/>
      <c r="I396" s="49"/>
      <c r="J396" s="49"/>
    </row>
    <row r="397" spans="2:10" ht="15.75" customHeight="1">
      <c r="B397" s="48"/>
      <c r="F397" s="49"/>
      <c r="G397" s="49"/>
      <c r="H397" s="49"/>
      <c r="I397" s="49"/>
      <c r="J397" s="49"/>
    </row>
    <row r="398" spans="2:10" ht="15.75" customHeight="1">
      <c r="B398" s="48"/>
      <c r="F398" s="49"/>
      <c r="G398" s="49"/>
      <c r="H398" s="49"/>
      <c r="I398" s="49"/>
      <c r="J398" s="49"/>
    </row>
    <row r="399" spans="2:10" ht="15.75" customHeight="1">
      <c r="B399" s="48"/>
      <c r="F399" s="49"/>
      <c r="G399" s="49"/>
      <c r="H399" s="49"/>
      <c r="I399" s="49"/>
      <c r="J399" s="49"/>
    </row>
    <row r="400" spans="2:10" ht="15.75" customHeight="1">
      <c r="B400" s="48"/>
      <c r="F400" s="49"/>
      <c r="G400" s="49"/>
      <c r="H400" s="49"/>
      <c r="I400" s="49"/>
      <c r="J400" s="49"/>
    </row>
    <row r="401" spans="2:10" ht="15.75" customHeight="1">
      <c r="B401" s="48"/>
      <c r="F401" s="49"/>
      <c r="G401" s="49"/>
      <c r="H401" s="49"/>
      <c r="I401" s="49"/>
      <c r="J401" s="49"/>
    </row>
    <row r="402" spans="2:10" ht="15.75" customHeight="1">
      <c r="B402" s="48"/>
      <c r="F402" s="49"/>
      <c r="G402" s="49"/>
      <c r="H402" s="49"/>
      <c r="I402" s="49"/>
      <c r="J402" s="49"/>
    </row>
    <row r="403" spans="2:10" ht="15.75" customHeight="1">
      <c r="B403" s="48"/>
      <c r="F403" s="49"/>
      <c r="G403" s="49"/>
      <c r="H403" s="49"/>
      <c r="I403" s="49"/>
      <c r="J403" s="49"/>
    </row>
    <row r="404" spans="2:10" ht="15.75" customHeight="1">
      <c r="B404" s="48"/>
      <c r="F404" s="49"/>
      <c r="G404" s="49"/>
      <c r="H404" s="49"/>
      <c r="I404" s="49"/>
      <c r="J404" s="49"/>
    </row>
    <row r="405" spans="2:10" ht="15.75" customHeight="1">
      <c r="B405" s="48"/>
      <c r="F405" s="49"/>
      <c r="G405" s="49"/>
      <c r="H405" s="49"/>
      <c r="I405" s="49"/>
      <c r="J405" s="49"/>
    </row>
    <row r="406" spans="2:10" ht="15.75" customHeight="1">
      <c r="B406" s="48"/>
      <c r="F406" s="49"/>
      <c r="G406" s="49"/>
      <c r="H406" s="49"/>
      <c r="I406" s="49"/>
      <c r="J406" s="49"/>
    </row>
    <row r="407" spans="2:10" ht="15.75" customHeight="1">
      <c r="B407" s="48"/>
      <c r="F407" s="49"/>
      <c r="G407" s="49"/>
      <c r="H407" s="49"/>
      <c r="I407" s="49"/>
      <c r="J407" s="49"/>
    </row>
    <row r="408" spans="2:10" ht="15.75" customHeight="1">
      <c r="B408" s="48"/>
      <c r="F408" s="49"/>
      <c r="G408" s="49"/>
      <c r="H408" s="49"/>
      <c r="I408" s="49"/>
      <c r="J408" s="49"/>
    </row>
    <row r="409" spans="2:10" ht="15.75" customHeight="1">
      <c r="B409" s="48"/>
      <c r="F409" s="49"/>
      <c r="G409" s="49"/>
      <c r="H409" s="49"/>
      <c r="I409" s="49"/>
      <c r="J409" s="49"/>
    </row>
    <row r="410" spans="2:10" ht="15.75" customHeight="1">
      <c r="B410" s="48"/>
      <c r="F410" s="49"/>
      <c r="G410" s="49"/>
      <c r="H410" s="49"/>
      <c r="I410" s="49"/>
      <c r="J410" s="49"/>
    </row>
    <row r="411" spans="2:10" ht="15.75" customHeight="1">
      <c r="B411" s="48"/>
      <c r="F411" s="49"/>
      <c r="G411" s="49"/>
      <c r="H411" s="49"/>
      <c r="I411" s="49"/>
      <c r="J411" s="49"/>
    </row>
    <row r="412" spans="2:10" ht="15.75" customHeight="1">
      <c r="B412" s="48"/>
      <c r="F412" s="49"/>
      <c r="G412" s="49"/>
      <c r="H412" s="49"/>
      <c r="I412" s="49"/>
      <c r="J412" s="49"/>
    </row>
    <row r="413" spans="2:10" ht="15.75" customHeight="1">
      <c r="B413" s="48"/>
      <c r="F413" s="49"/>
      <c r="G413" s="49"/>
      <c r="H413" s="49"/>
      <c r="I413" s="49"/>
      <c r="J413" s="49"/>
    </row>
    <row r="414" spans="2:10" ht="15.75" customHeight="1">
      <c r="B414" s="48"/>
      <c r="F414" s="49"/>
      <c r="G414" s="49"/>
      <c r="H414" s="49"/>
      <c r="I414" s="49"/>
      <c r="J414" s="49"/>
    </row>
    <row r="415" spans="2:10" ht="15.75" customHeight="1">
      <c r="B415" s="48"/>
      <c r="F415" s="49"/>
      <c r="G415" s="49"/>
      <c r="H415" s="49"/>
      <c r="I415" s="49"/>
      <c r="J415" s="49"/>
    </row>
    <row r="416" spans="2:10" ht="15.75" customHeight="1">
      <c r="B416" s="48"/>
      <c r="F416" s="49"/>
      <c r="G416" s="49"/>
      <c r="H416" s="49"/>
      <c r="I416" s="49"/>
      <c r="J416" s="49"/>
    </row>
    <row r="417" spans="2:10" ht="15.75" customHeight="1">
      <c r="B417" s="48"/>
      <c r="F417" s="49"/>
      <c r="G417" s="49"/>
      <c r="H417" s="49"/>
      <c r="I417" s="49"/>
      <c r="J417" s="49"/>
    </row>
    <row r="418" spans="2:10" ht="15.75" customHeight="1">
      <c r="B418" s="48"/>
      <c r="F418" s="49"/>
      <c r="G418" s="49"/>
      <c r="H418" s="49"/>
      <c r="I418" s="49"/>
      <c r="J418" s="49"/>
    </row>
    <row r="419" spans="2:10" ht="15.75" customHeight="1">
      <c r="B419" s="48"/>
      <c r="F419" s="49"/>
      <c r="G419" s="49"/>
      <c r="H419" s="49"/>
      <c r="I419" s="49"/>
      <c r="J419" s="49"/>
    </row>
    <row r="420" spans="2:10" ht="15.75" customHeight="1">
      <c r="B420" s="48"/>
      <c r="F420" s="49"/>
      <c r="G420" s="49"/>
      <c r="H420" s="49"/>
      <c r="I420" s="49"/>
      <c r="J420" s="49"/>
    </row>
    <row r="421" spans="2:10" ht="15.75" customHeight="1">
      <c r="B421" s="48"/>
      <c r="F421" s="49"/>
      <c r="G421" s="49"/>
      <c r="H421" s="49"/>
      <c r="I421" s="49"/>
      <c r="J421" s="49"/>
    </row>
    <row r="422" spans="2:10" ht="15.75" customHeight="1">
      <c r="B422" s="48"/>
      <c r="F422" s="49"/>
      <c r="G422" s="49"/>
      <c r="H422" s="49"/>
      <c r="I422" s="49"/>
      <c r="J422" s="49"/>
    </row>
    <row r="423" spans="2:10" ht="15.75" customHeight="1">
      <c r="B423" s="48"/>
      <c r="F423" s="49"/>
      <c r="G423" s="49"/>
      <c r="H423" s="49"/>
      <c r="I423" s="49"/>
      <c r="J423" s="49"/>
    </row>
    <row r="424" spans="2:10" ht="15.75" customHeight="1">
      <c r="B424" s="48"/>
      <c r="F424" s="49"/>
      <c r="G424" s="49"/>
      <c r="H424" s="49"/>
      <c r="I424" s="49"/>
      <c r="J424" s="49"/>
    </row>
    <row r="425" spans="2:10" ht="15.75" customHeight="1">
      <c r="B425" s="48"/>
      <c r="F425" s="49"/>
      <c r="G425" s="49"/>
      <c r="H425" s="49"/>
      <c r="I425" s="49"/>
      <c r="J425" s="49"/>
    </row>
    <row r="426" spans="2:10" ht="15.75" customHeight="1">
      <c r="B426" s="48"/>
      <c r="F426" s="49"/>
      <c r="G426" s="49"/>
      <c r="H426" s="49"/>
      <c r="I426" s="49"/>
      <c r="J426" s="49"/>
    </row>
    <row r="427" spans="2:10" ht="15.75" customHeight="1">
      <c r="B427" s="48"/>
      <c r="F427" s="49"/>
      <c r="G427" s="49"/>
      <c r="H427" s="49"/>
      <c r="I427" s="49"/>
      <c r="J427" s="49"/>
    </row>
    <row r="428" spans="2:10" ht="15.75" customHeight="1">
      <c r="B428" s="48"/>
      <c r="F428" s="49"/>
      <c r="G428" s="49"/>
      <c r="H428" s="49"/>
      <c r="I428" s="49"/>
      <c r="J428" s="49"/>
    </row>
    <row r="429" spans="2:10" ht="15.75" customHeight="1">
      <c r="B429" s="48"/>
      <c r="F429" s="49"/>
      <c r="G429" s="49"/>
      <c r="H429" s="49"/>
      <c r="I429" s="49"/>
      <c r="J429" s="49"/>
    </row>
    <row r="430" spans="2:10" ht="15.75" customHeight="1">
      <c r="B430" s="48"/>
      <c r="F430" s="49"/>
      <c r="G430" s="49"/>
      <c r="H430" s="49"/>
      <c r="I430" s="49"/>
      <c r="J430" s="49"/>
    </row>
    <row r="431" spans="2:10" ht="15.75" customHeight="1">
      <c r="B431" s="48"/>
      <c r="F431" s="49"/>
      <c r="G431" s="49"/>
      <c r="H431" s="49"/>
      <c r="I431" s="49"/>
      <c r="J431" s="49"/>
    </row>
    <row r="432" spans="2:10" ht="15.75" customHeight="1">
      <c r="B432" s="48"/>
      <c r="F432" s="49"/>
      <c r="G432" s="49"/>
      <c r="H432" s="49"/>
      <c r="I432" s="49"/>
      <c r="J432" s="49"/>
    </row>
    <row r="433" spans="2:10" ht="15.75" customHeight="1">
      <c r="B433" s="48"/>
      <c r="F433" s="49"/>
      <c r="G433" s="49"/>
      <c r="H433" s="49"/>
      <c r="I433" s="49"/>
      <c r="J433" s="49"/>
    </row>
    <row r="434" spans="2:10" ht="15.75" customHeight="1">
      <c r="B434" s="48"/>
      <c r="F434" s="49"/>
      <c r="G434" s="49"/>
      <c r="H434" s="49"/>
      <c r="I434" s="49"/>
      <c r="J434" s="49"/>
    </row>
    <row r="435" spans="2:10" ht="15.75" customHeight="1">
      <c r="B435" s="48"/>
      <c r="F435" s="49"/>
      <c r="G435" s="49"/>
      <c r="H435" s="49"/>
      <c r="I435" s="49"/>
      <c r="J435" s="49"/>
    </row>
    <row r="436" spans="2:10" ht="15.75" customHeight="1">
      <c r="B436" s="48"/>
      <c r="F436" s="49"/>
      <c r="G436" s="49"/>
      <c r="H436" s="49"/>
      <c r="I436" s="49"/>
      <c r="J436" s="49"/>
    </row>
    <row r="437" spans="2:10" ht="15.75" customHeight="1">
      <c r="B437" s="48"/>
      <c r="F437" s="49"/>
      <c r="G437" s="49"/>
      <c r="H437" s="49"/>
      <c r="I437" s="49"/>
      <c r="J437" s="49"/>
    </row>
    <row r="438" spans="2:10" ht="15.75" customHeight="1">
      <c r="B438" s="48"/>
      <c r="F438" s="49"/>
      <c r="G438" s="49"/>
      <c r="H438" s="49"/>
      <c r="I438" s="49"/>
      <c r="J438" s="49"/>
    </row>
    <row r="439" spans="2:10" ht="15.75" customHeight="1">
      <c r="B439" s="48"/>
      <c r="F439" s="49"/>
      <c r="G439" s="49"/>
      <c r="H439" s="49"/>
      <c r="I439" s="49"/>
      <c r="J439" s="49"/>
    </row>
    <row r="440" spans="2:10" ht="15.75" customHeight="1">
      <c r="B440" s="48"/>
      <c r="F440" s="49"/>
      <c r="G440" s="49"/>
      <c r="H440" s="49"/>
      <c r="I440" s="49"/>
      <c r="J440" s="49"/>
    </row>
    <row r="441" spans="2:10" ht="15.75" customHeight="1">
      <c r="B441" s="48"/>
      <c r="F441" s="49"/>
      <c r="G441" s="49"/>
      <c r="H441" s="49"/>
      <c r="I441" s="49"/>
      <c r="J441" s="49"/>
    </row>
    <row r="442" spans="2:10" ht="15.75" customHeight="1">
      <c r="B442" s="48"/>
      <c r="F442" s="49"/>
      <c r="G442" s="49"/>
      <c r="H442" s="49"/>
      <c r="I442" s="49"/>
      <c r="J442" s="49"/>
    </row>
    <row r="443" spans="2:10" ht="15.75" customHeight="1">
      <c r="B443" s="48"/>
      <c r="F443" s="49"/>
      <c r="G443" s="49"/>
      <c r="H443" s="49"/>
      <c r="I443" s="49"/>
      <c r="J443" s="49"/>
    </row>
    <row r="444" spans="2:10" ht="15.75" customHeight="1">
      <c r="B444" s="48"/>
      <c r="F444" s="49"/>
      <c r="G444" s="49"/>
      <c r="H444" s="49"/>
      <c r="I444" s="49"/>
      <c r="J444" s="49"/>
    </row>
    <row r="445" spans="2:10" ht="15.75" customHeight="1">
      <c r="B445" s="48"/>
      <c r="F445" s="49"/>
      <c r="G445" s="49"/>
      <c r="H445" s="49"/>
      <c r="I445" s="49"/>
      <c r="J445" s="49"/>
    </row>
    <row r="446" spans="2:10" ht="15.75" customHeight="1">
      <c r="B446" s="48"/>
      <c r="F446" s="49"/>
      <c r="G446" s="49"/>
      <c r="H446" s="49"/>
      <c r="I446" s="49"/>
      <c r="J446" s="49"/>
    </row>
    <row r="447" spans="2:10" ht="15.75" customHeight="1">
      <c r="B447" s="48"/>
      <c r="F447" s="49"/>
      <c r="G447" s="49"/>
      <c r="H447" s="49"/>
      <c r="I447" s="49"/>
      <c r="J447" s="49"/>
    </row>
    <row r="448" spans="2:10" ht="15.75" customHeight="1">
      <c r="B448" s="48"/>
      <c r="F448" s="49"/>
      <c r="G448" s="49"/>
      <c r="H448" s="49"/>
      <c r="I448" s="49"/>
      <c r="J448" s="49"/>
    </row>
    <row r="449" spans="2:10" ht="15.75" customHeight="1">
      <c r="B449" s="48"/>
      <c r="F449" s="49"/>
      <c r="G449" s="49"/>
      <c r="H449" s="49"/>
      <c r="I449" s="49"/>
      <c r="J449" s="49"/>
    </row>
    <row r="450" spans="2:10" ht="15.75" customHeight="1">
      <c r="B450" s="48"/>
      <c r="F450" s="49"/>
      <c r="G450" s="49"/>
      <c r="H450" s="49"/>
      <c r="I450" s="49"/>
      <c r="J450" s="49"/>
    </row>
    <row r="451" spans="2:10" ht="15.75" customHeight="1">
      <c r="B451" s="48"/>
      <c r="F451" s="49"/>
      <c r="G451" s="49"/>
      <c r="H451" s="49"/>
      <c r="I451" s="49"/>
      <c r="J451" s="49"/>
    </row>
    <row r="452" spans="2:10" ht="15.75" customHeight="1">
      <c r="B452" s="48"/>
      <c r="F452" s="49"/>
      <c r="G452" s="49"/>
      <c r="H452" s="49"/>
      <c r="I452" s="49"/>
      <c r="J452" s="49"/>
    </row>
    <row r="453" spans="2:10" ht="15.75" customHeight="1">
      <c r="B453" s="48"/>
      <c r="F453" s="49"/>
      <c r="G453" s="49"/>
      <c r="H453" s="49"/>
      <c r="I453" s="49"/>
      <c r="J453" s="49"/>
    </row>
    <row r="454" spans="2:10" ht="15.75" customHeight="1">
      <c r="B454" s="48"/>
      <c r="F454" s="49"/>
      <c r="G454" s="49"/>
      <c r="H454" s="49"/>
      <c r="I454" s="49"/>
      <c r="J454" s="49"/>
    </row>
    <row r="455" spans="2:10" ht="15.75" customHeight="1">
      <c r="B455" s="48"/>
      <c r="F455" s="49"/>
      <c r="G455" s="49"/>
      <c r="H455" s="49"/>
      <c r="I455" s="49"/>
      <c r="J455" s="49"/>
    </row>
    <row r="456" spans="2:10" ht="15.75" customHeight="1">
      <c r="B456" s="48"/>
      <c r="F456" s="49"/>
      <c r="G456" s="49"/>
      <c r="H456" s="49"/>
      <c r="I456" s="49"/>
      <c r="J456" s="49"/>
    </row>
    <row r="457" spans="2:10" ht="15.75" customHeight="1">
      <c r="B457" s="48"/>
      <c r="F457" s="49"/>
      <c r="G457" s="49"/>
      <c r="H457" s="49"/>
      <c r="I457" s="49"/>
      <c r="J457" s="49"/>
    </row>
    <row r="458" spans="2:10" ht="15.75" customHeight="1">
      <c r="B458" s="48"/>
      <c r="F458" s="49"/>
      <c r="G458" s="49"/>
      <c r="H458" s="49"/>
      <c r="I458" s="49"/>
      <c r="J458" s="49"/>
    </row>
    <row r="459" spans="2:10" ht="15.75" customHeight="1">
      <c r="B459" s="48"/>
      <c r="F459" s="49"/>
      <c r="G459" s="49"/>
      <c r="H459" s="49"/>
      <c r="I459" s="49"/>
      <c r="J459" s="49"/>
    </row>
    <row r="460" spans="2:10" ht="15.75" customHeight="1">
      <c r="B460" s="48"/>
      <c r="F460" s="49"/>
      <c r="G460" s="49"/>
      <c r="H460" s="49"/>
      <c r="I460" s="49"/>
      <c r="J460" s="49"/>
    </row>
    <row r="461" spans="2:10" ht="15.75" customHeight="1">
      <c r="B461" s="48"/>
      <c r="F461" s="49"/>
      <c r="G461" s="49"/>
      <c r="H461" s="49"/>
      <c r="I461" s="49"/>
      <c r="J461" s="49"/>
    </row>
    <row r="462" spans="2:10" ht="15.75" customHeight="1">
      <c r="B462" s="48"/>
      <c r="F462" s="49"/>
      <c r="G462" s="49"/>
      <c r="H462" s="49"/>
      <c r="I462" s="49"/>
      <c r="J462" s="49"/>
    </row>
    <row r="463" spans="2:10" ht="15.75" customHeight="1">
      <c r="B463" s="48"/>
      <c r="F463" s="49"/>
      <c r="G463" s="49"/>
      <c r="H463" s="49"/>
      <c r="I463" s="49"/>
      <c r="J463" s="49"/>
    </row>
    <row r="464" spans="2:10" ht="15.75" customHeight="1">
      <c r="B464" s="48"/>
      <c r="F464" s="49"/>
      <c r="G464" s="49"/>
      <c r="H464" s="49"/>
      <c r="I464" s="49"/>
      <c r="J464" s="49"/>
    </row>
    <row r="465" spans="2:10" ht="15.75" customHeight="1">
      <c r="B465" s="48"/>
      <c r="F465" s="49"/>
      <c r="G465" s="49"/>
      <c r="H465" s="49"/>
      <c r="I465" s="49"/>
      <c r="J465" s="49"/>
    </row>
    <row r="466" spans="2:10" ht="15.75" customHeight="1">
      <c r="B466" s="48"/>
      <c r="F466" s="49"/>
      <c r="G466" s="49"/>
      <c r="H466" s="49"/>
      <c r="I466" s="49"/>
      <c r="J466" s="49"/>
    </row>
    <row r="467" spans="2:10" ht="15.75" customHeight="1">
      <c r="B467" s="48"/>
      <c r="F467" s="49"/>
      <c r="G467" s="49"/>
      <c r="H467" s="49"/>
      <c r="I467" s="49"/>
      <c r="J467" s="49"/>
    </row>
    <row r="468" spans="2:10" ht="15.75" customHeight="1">
      <c r="B468" s="48"/>
      <c r="F468" s="49"/>
      <c r="G468" s="49"/>
      <c r="H468" s="49"/>
      <c r="I468" s="49"/>
      <c r="J468" s="49"/>
    </row>
    <row r="469" spans="2:10" ht="15.75" customHeight="1">
      <c r="B469" s="48"/>
      <c r="F469" s="49"/>
      <c r="G469" s="49"/>
      <c r="H469" s="49"/>
      <c r="I469" s="49"/>
      <c r="J469" s="49"/>
    </row>
    <row r="470" spans="2:10" ht="15.75" customHeight="1">
      <c r="B470" s="48"/>
      <c r="F470" s="49"/>
      <c r="G470" s="49"/>
      <c r="H470" s="49"/>
      <c r="I470" s="49"/>
      <c r="J470" s="49"/>
    </row>
    <row r="471" spans="2:10" ht="15.75" customHeight="1">
      <c r="B471" s="48"/>
      <c r="F471" s="49"/>
      <c r="G471" s="49"/>
      <c r="H471" s="49"/>
      <c r="I471" s="49"/>
      <c r="J471" s="49"/>
    </row>
    <row r="472" spans="2:10" ht="15.75" customHeight="1">
      <c r="B472" s="48"/>
      <c r="F472" s="49"/>
      <c r="G472" s="49"/>
      <c r="H472" s="49"/>
      <c r="I472" s="49"/>
      <c r="J472" s="49"/>
    </row>
    <row r="473" spans="2:10" ht="15.75" customHeight="1">
      <c r="B473" s="48"/>
      <c r="F473" s="49"/>
      <c r="G473" s="49"/>
      <c r="H473" s="49"/>
      <c r="I473" s="49"/>
      <c r="J473" s="49"/>
    </row>
    <row r="474" spans="2:10" ht="15.75" customHeight="1">
      <c r="B474" s="48"/>
      <c r="F474" s="49"/>
      <c r="G474" s="49"/>
      <c r="H474" s="49"/>
      <c r="I474" s="49"/>
      <c r="J474" s="49"/>
    </row>
    <row r="475" spans="2:10" ht="15.75" customHeight="1">
      <c r="B475" s="48"/>
      <c r="F475" s="49"/>
      <c r="G475" s="49"/>
      <c r="H475" s="49"/>
      <c r="I475" s="49"/>
      <c r="J475" s="49"/>
    </row>
    <row r="476" spans="2:10" ht="15.75" customHeight="1">
      <c r="B476" s="48"/>
      <c r="F476" s="49"/>
      <c r="G476" s="49"/>
      <c r="H476" s="49"/>
      <c r="I476" s="49"/>
      <c r="J476" s="49"/>
    </row>
    <row r="477" spans="2:10" ht="15.75" customHeight="1">
      <c r="B477" s="48"/>
      <c r="F477" s="49"/>
      <c r="G477" s="49"/>
      <c r="H477" s="49"/>
      <c r="I477" s="49"/>
      <c r="J477" s="49"/>
    </row>
    <row r="478" spans="2:10" ht="15.75" customHeight="1">
      <c r="B478" s="48"/>
      <c r="F478" s="49"/>
      <c r="G478" s="49"/>
      <c r="H478" s="49"/>
      <c r="I478" s="49"/>
      <c r="J478" s="49"/>
    </row>
    <row r="479" spans="2:10" ht="15.75" customHeight="1">
      <c r="B479" s="48"/>
      <c r="F479" s="49"/>
      <c r="G479" s="49"/>
      <c r="H479" s="49"/>
      <c r="I479" s="49"/>
      <c r="J479" s="49"/>
    </row>
    <row r="480" spans="2:10" ht="15.75" customHeight="1">
      <c r="B480" s="48"/>
      <c r="F480" s="49"/>
      <c r="G480" s="49"/>
      <c r="H480" s="49"/>
      <c r="I480" s="49"/>
      <c r="J480" s="49"/>
    </row>
    <row r="481" spans="2:10" ht="15.75" customHeight="1">
      <c r="B481" s="48"/>
      <c r="F481" s="49"/>
      <c r="G481" s="49"/>
      <c r="H481" s="49"/>
      <c r="I481" s="49"/>
      <c r="J481" s="49"/>
    </row>
    <row r="482" spans="2:10" ht="15.75" customHeight="1">
      <c r="B482" s="48"/>
      <c r="F482" s="49"/>
      <c r="G482" s="49"/>
      <c r="H482" s="49"/>
      <c r="I482" s="49"/>
      <c r="J482" s="49"/>
    </row>
    <row r="483" spans="2:10" ht="15.75" customHeight="1">
      <c r="B483" s="48"/>
      <c r="F483" s="49"/>
      <c r="G483" s="49"/>
      <c r="H483" s="49"/>
      <c r="I483" s="49"/>
      <c r="J483" s="49"/>
    </row>
    <row r="484" spans="2:10" ht="15.75" customHeight="1">
      <c r="B484" s="48"/>
      <c r="F484" s="49"/>
      <c r="G484" s="49"/>
      <c r="H484" s="49"/>
      <c r="I484" s="49"/>
      <c r="J484" s="49"/>
    </row>
    <row r="485" spans="2:10" ht="15.75" customHeight="1">
      <c r="B485" s="48"/>
      <c r="F485" s="49"/>
      <c r="G485" s="49"/>
      <c r="H485" s="49"/>
      <c r="I485" s="49"/>
      <c r="J485" s="49"/>
    </row>
    <row r="486" spans="2:10" ht="15.75" customHeight="1">
      <c r="B486" s="48"/>
      <c r="F486" s="49"/>
      <c r="G486" s="49"/>
      <c r="H486" s="49"/>
      <c r="I486" s="49"/>
      <c r="J486" s="49"/>
    </row>
    <row r="487" spans="2:10" ht="15.75" customHeight="1">
      <c r="B487" s="48"/>
      <c r="F487" s="49"/>
      <c r="G487" s="49"/>
      <c r="H487" s="49"/>
      <c r="I487" s="49"/>
      <c r="J487" s="49"/>
    </row>
    <row r="488" spans="2:10" ht="15.75" customHeight="1">
      <c r="B488" s="48"/>
      <c r="F488" s="49"/>
      <c r="G488" s="49"/>
      <c r="H488" s="49"/>
      <c r="I488" s="49"/>
      <c r="J488" s="49"/>
    </row>
    <row r="489" spans="2:10" ht="15.75" customHeight="1">
      <c r="B489" s="48"/>
      <c r="F489" s="49"/>
      <c r="G489" s="49"/>
      <c r="H489" s="49"/>
      <c r="I489" s="49"/>
      <c r="J489" s="49"/>
    </row>
    <row r="490" spans="2:10" ht="15.75" customHeight="1">
      <c r="B490" s="48"/>
      <c r="F490" s="49"/>
      <c r="G490" s="49"/>
      <c r="H490" s="49"/>
      <c r="I490" s="49"/>
      <c r="J490" s="49"/>
    </row>
    <row r="491" spans="2:10" ht="15.75" customHeight="1">
      <c r="B491" s="48"/>
      <c r="F491" s="49"/>
      <c r="G491" s="49"/>
      <c r="H491" s="49"/>
      <c r="I491" s="49"/>
      <c r="J491" s="49"/>
    </row>
    <row r="492" spans="2:10" ht="15.75" customHeight="1">
      <c r="B492" s="48"/>
      <c r="F492" s="49"/>
      <c r="G492" s="49"/>
      <c r="H492" s="49"/>
      <c r="I492" s="49"/>
      <c r="J492" s="49"/>
    </row>
    <row r="493" spans="2:10" ht="15.75" customHeight="1">
      <c r="B493" s="48"/>
      <c r="F493" s="49"/>
      <c r="G493" s="49"/>
      <c r="H493" s="49"/>
      <c r="I493" s="49"/>
      <c r="J493" s="49"/>
    </row>
    <row r="494" spans="2:10" ht="15.75" customHeight="1">
      <c r="B494" s="48"/>
      <c r="F494" s="49"/>
      <c r="G494" s="49"/>
      <c r="H494" s="49"/>
      <c r="I494" s="49"/>
      <c r="J494" s="49"/>
    </row>
    <row r="495" spans="2:10" ht="15.75" customHeight="1">
      <c r="B495" s="48"/>
      <c r="F495" s="49"/>
      <c r="G495" s="49"/>
      <c r="H495" s="49"/>
      <c r="I495" s="49"/>
      <c r="J495" s="49"/>
    </row>
    <row r="496" spans="2:10" ht="15.75" customHeight="1">
      <c r="B496" s="48"/>
      <c r="F496" s="49"/>
      <c r="G496" s="49"/>
      <c r="H496" s="49"/>
      <c r="I496" s="49"/>
      <c r="J496" s="49"/>
    </row>
    <row r="497" spans="2:10" ht="15.75" customHeight="1">
      <c r="B497" s="48"/>
      <c r="F497" s="49"/>
      <c r="G497" s="49"/>
      <c r="H497" s="49"/>
      <c r="I497" s="49"/>
      <c r="J497" s="49"/>
    </row>
    <row r="498" spans="2:10" ht="15.75" customHeight="1">
      <c r="B498" s="48"/>
      <c r="F498" s="49"/>
      <c r="G498" s="49"/>
      <c r="H498" s="49"/>
      <c r="I498" s="49"/>
      <c r="J498" s="49"/>
    </row>
    <row r="499" spans="2:10" ht="15.75" customHeight="1">
      <c r="B499" s="48"/>
      <c r="F499" s="49"/>
      <c r="G499" s="49"/>
      <c r="H499" s="49"/>
      <c r="I499" s="49"/>
      <c r="J499" s="49"/>
    </row>
    <row r="500" spans="2:10" ht="15.75" customHeight="1">
      <c r="B500" s="48"/>
      <c r="F500" s="49"/>
      <c r="G500" s="49"/>
      <c r="H500" s="49"/>
      <c r="I500" s="49"/>
      <c r="J500" s="49"/>
    </row>
    <row r="501" spans="2:10" ht="15.75" customHeight="1">
      <c r="B501" s="48"/>
      <c r="F501" s="49"/>
      <c r="G501" s="49"/>
      <c r="H501" s="49"/>
      <c r="I501" s="49"/>
      <c r="J501" s="49"/>
    </row>
    <row r="502" spans="2:10" ht="15.75" customHeight="1">
      <c r="B502" s="48"/>
      <c r="F502" s="49"/>
      <c r="G502" s="49"/>
      <c r="H502" s="49"/>
      <c r="I502" s="49"/>
      <c r="J502" s="49"/>
    </row>
    <row r="503" spans="2:10" ht="15.75" customHeight="1">
      <c r="B503" s="48"/>
      <c r="F503" s="49"/>
      <c r="G503" s="49"/>
      <c r="H503" s="49"/>
      <c r="I503" s="49"/>
      <c r="J503" s="49"/>
    </row>
    <row r="504" spans="2:10" ht="15.75" customHeight="1">
      <c r="B504" s="48"/>
      <c r="F504" s="49"/>
      <c r="G504" s="49"/>
      <c r="H504" s="49"/>
      <c r="I504" s="49"/>
      <c r="J504" s="49"/>
    </row>
    <row r="505" spans="2:10" ht="15.75" customHeight="1">
      <c r="B505" s="48"/>
      <c r="F505" s="49"/>
      <c r="G505" s="49"/>
      <c r="H505" s="49"/>
      <c r="I505" s="49"/>
      <c r="J505" s="49"/>
    </row>
    <row r="506" spans="2:10" ht="15.75" customHeight="1">
      <c r="B506" s="48"/>
      <c r="F506" s="49"/>
      <c r="G506" s="49"/>
      <c r="H506" s="49"/>
      <c r="I506" s="49"/>
      <c r="J506" s="49"/>
    </row>
    <row r="507" spans="2:10" ht="15.75" customHeight="1">
      <c r="B507" s="48"/>
      <c r="F507" s="49"/>
      <c r="G507" s="49"/>
      <c r="H507" s="49"/>
      <c r="I507" s="49"/>
      <c r="J507" s="49"/>
    </row>
    <row r="508" spans="2:10" ht="15.75" customHeight="1">
      <c r="B508" s="48"/>
      <c r="F508" s="49"/>
      <c r="G508" s="49"/>
      <c r="H508" s="49"/>
      <c r="I508" s="49"/>
      <c r="J508" s="49"/>
    </row>
    <row r="509" spans="2:10" ht="15.75" customHeight="1">
      <c r="B509" s="48"/>
      <c r="F509" s="49"/>
      <c r="G509" s="49"/>
      <c r="H509" s="49"/>
      <c r="I509" s="49"/>
      <c r="J509" s="49"/>
    </row>
    <row r="510" spans="2:10" ht="15.75" customHeight="1">
      <c r="B510" s="48"/>
      <c r="F510" s="49"/>
      <c r="G510" s="49"/>
      <c r="H510" s="49"/>
      <c r="I510" s="49"/>
      <c r="J510" s="49"/>
    </row>
    <row r="511" spans="2:10" ht="15.75" customHeight="1">
      <c r="B511" s="48"/>
      <c r="F511" s="49"/>
      <c r="G511" s="49"/>
      <c r="H511" s="49"/>
      <c r="I511" s="49"/>
      <c r="J511" s="49"/>
    </row>
    <row r="512" spans="2:10" ht="15.75" customHeight="1">
      <c r="B512" s="48"/>
      <c r="F512" s="49"/>
      <c r="G512" s="49"/>
      <c r="H512" s="49"/>
      <c r="I512" s="49"/>
      <c r="J512" s="49"/>
    </row>
    <row r="513" spans="2:10" ht="15.75" customHeight="1">
      <c r="B513" s="48"/>
      <c r="F513" s="49"/>
      <c r="G513" s="49"/>
      <c r="H513" s="49"/>
      <c r="I513" s="49"/>
      <c r="J513" s="49"/>
    </row>
    <row r="514" spans="2:10" ht="15.75" customHeight="1">
      <c r="B514" s="48"/>
      <c r="F514" s="49"/>
      <c r="G514" s="49"/>
      <c r="H514" s="49"/>
      <c r="I514" s="49"/>
      <c r="J514" s="49"/>
    </row>
    <row r="515" spans="2:10" ht="15.75" customHeight="1">
      <c r="B515" s="48"/>
      <c r="F515" s="49"/>
      <c r="G515" s="49"/>
      <c r="H515" s="49"/>
      <c r="I515" s="49"/>
      <c r="J515" s="49"/>
    </row>
    <row r="516" spans="2:10" ht="15.75" customHeight="1">
      <c r="B516" s="48"/>
      <c r="F516" s="49"/>
      <c r="G516" s="49"/>
      <c r="H516" s="49"/>
      <c r="I516" s="49"/>
      <c r="J516" s="49"/>
    </row>
    <row r="517" spans="2:10" ht="15.75" customHeight="1">
      <c r="B517" s="48"/>
      <c r="F517" s="49"/>
      <c r="G517" s="49"/>
      <c r="H517" s="49"/>
      <c r="I517" s="49"/>
      <c r="J517" s="49"/>
    </row>
    <row r="518" spans="2:10" ht="15.75" customHeight="1">
      <c r="B518" s="48"/>
      <c r="F518" s="49"/>
      <c r="G518" s="49"/>
      <c r="H518" s="49"/>
      <c r="I518" s="49"/>
      <c r="J518" s="49"/>
    </row>
    <row r="519" spans="2:10" ht="15.75" customHeight="1">
      <c r="B519" s="48"/>
      <c r="F519" s="49"/>
      <c r="G519" s="49"/>
      <c r="H519" s="49"/>
      <c r="I519" s="49"/>
      <c r="J519" s="49"/>
    </row>
    <row r="520" spans="2:10" ht="15.75" customHeight="1">
      <c r="B520" s="48"/>
      <c r="F520" s="49"/>
      <c r="G520" s="49"/>
      <c r="H520" s="49"/>
      <c r="I520" s="49"/>
      <c r="J520" s="49"/>
    </row>
    <row r="521" spans="2:10" ht="15.75" customHeight="1">
      <c r="B521" s="48"/>
      <c r="F521" s="49"/>
      <c r="G521" s="49"/>
      <c r="H521" s="49"/>
      <c r="I521" s="49"/>
      <c r="J521" s="49"/>
    </row>
    <row r="522" spans="2:10" ht="15.75" customHeight="1">
      <c r="B522" s="48"/>
      <c r="F522" s="49"/>
      <c r="G522" s="49"/>
      <c r="H522" s="49"/>
      <c r="I522" s="49"/>
      <c r="J522" s="49"/>
    </row>
    <row r="523" spans="2:10" ht="15.75" customHeight="1">
      <c r="B523" s="48"/>
      <c r="F523" s="49"/>
      <c r="G523" s="49"/>
      <c r="H523" s="49"/>
      <c r="I523" s="49"/>
      <c r="J523" s="49"/>
    </row>
    <row r="524" spans="2:10" ht="15.75" customHeight="1">
      <c r="B524" s="48"/>
      <c r="F524" s="49"/>
      <c r="G524" s="49"/>
      <c r="H524" s="49"/>
      <c r="I524" s="49"/>
      <c r="J524" s="49"/>
    </row>
    <row r="525" spans="2:10" ht="15.75" customHeight="1">
      <c r="B525" s="48"/>
      <c r="F525" s="49"/>
      <c r="G525" s="49"/>
      <c r="H525" s="49"/>
      <c r="I525" s="49"/>
      <c r="J525" s="49"/>
    </row>
    <row r="526" spans="2:10" ht="15.75" customHeight="1">
      <c r="B526" s="48"/>
      <c r="F526" s="49"/>
      <c r="G526" s="49"/>
      <c r="H526" s="49"/>
      <c r="I526" s="49"/>
      <c r="J526" s="49"/>
    </row>
    <row r="527" spans="2:10" ht="15.75" customHeight="1">
      <c r="B527" s="48"/>
      <c r="F527" s="49"/>
      <c r="G527" s="49"/>
      <c r="H527" s="49"/>
      <c r="I527" s="49"/>
      <c r="J527" s="49"/>
    </row>
    <row r="528" spans="2:10" ht="15.75" customHeight="1">
      <c r="B528" s="48"/>
      <c r="F528" s="49"/>
      <c r="G528" s="49"/>
      <c r="H528" s="49"/>
      <c r="I528" s="49"/>
      <c r="J528" s="49"/>
    </row>
    <row r="529" spans="2:10" ht="15.75" customHeight="1">
      <c r="B529" s="48"/>
      <c r="F529" s="49"/>
      <c r="G529" s="49"/>
      <c r="H529" s="49"/>
      <c r="I529" s="49"/>
      <c r="J529" s="49"/>
    </row>
    <row r="530" spans="2:10" ht="15.75" customHeight="1">
      <c r="B530" s="48"/>
      <c r="F530" s="49"/>
      <c r="G530" s="49"/>
      <c r="H530" s="49"/>
      <c r="I530" s="49"/>
      <c r="J530" s="49"/>
    </row>
    <row r="531" spans="2:10" ht="15.75" customHeight="1">
      <c r="B531" s="48"/>
      <c r="F531" s="49"/>
      <c r="G531" s="49"/>
      <c r="H531" s="49"/>
      <c r="I531" s="49"/>
      <c r="J531" s="49"/>
    </row>
    <row r="532" spans="2:10" ht="15.75" customHeight="1">
      <c r="B532" s="48"/>
      <c r="F532" s="49"/>
      <c r="G532" s="49"/>
      <c r="H532" s="49"/>
      <c r="I532" s="49"/>
      <c r="J532" s="49"/>
    </row>
    <row r="533" spans="2:10" ht="15.75" customHeight="1">
      <c r="B533" s="48"/>
      <c r="F533" s="49"/>
      <c r="G533" s="49"/>
      <c r="H533" s="49"/>
      <c r="I533" s="49"/>
      <c r="J533" s="49"/>
    </row>
    <row r="534" spans="2:10" ht="15.75" customHeight="1">
      <c r="B534" s="48"/>
      <c r="F534" s="49"/>
      <c r="G534" s="49"/>
      <c r="H534" s="49"/>
      <c r="I534" s="49"/>
      <c r="J534" s="49"/>
    </row>
    <row r="535" spans="2:10" ht="15.75" customHeight="1">
      <c r="B535" s="48"/>
      <c r="F535" s="49"/>
      <c r="G535" s="49"/>
      <c r="H535" s="49"/>
      <c r="I535" s="49"/>
      <c r="J535" s="49"/>
    </row>
    <row r="536" spans="2:10" ht="15.75" customHeight="1">
      <c r="B536" s="48"/>
      <c r="F536" s="49"/>
      <c r="G536" s="49"/>
      <c r="H536" s="49"/>
      <c r="I536" s="49"/>
      <c r="J536" s="49"/>
    </row>
    <row r="537" spans="2:10" ht="15.75" customHeight="1">
      <c r="B537" s="48"/>
      <c r="F537" s="49"/>
      <c r="G537" s="49"/>
      <c r="H537" s="49"/>
      <c r="I537" s="49"/>
      <c r="J537" s="49"/>
    </row>
    <row r="538" spans="2:10" ht="15.75" customHeight="1">
      <c r="B538" s="48"/>
      <c r="F538" s="49"/>
      <c r="G538" s="49"/>
      <c r="H538" s="49"/>
      <c r="I538" s="49"/>
      <c r="J538" s="49"/>
    </row>
    <row r="539" spans="2:10" ht="15.75" customHeight="1">
      <c r="B539" s="48"/>
      <c r="F539" s="49"/>
      <c r="G539" s="49"/>
      <c r="H539" s="49"/>
      <c r="I539" s="49"/>
      <c r="J539" s="49"/>
    </row>
    <row r="540" spans="2:10" ht="15.75" customHeight="1">
      <c r="B540" s="48"/>
      <c r="F540" s="49"/>
      <c r="G540" s="49"/>
      <c r="H540" s="49"/>
      <c r="I540" s="49"/>
      <c r="J540" s="49"/>
    </row>
    <row r="541" spans="2:10" ht="15.75" customHeight="1">
      <c r="B541" s="48"/>
      <c r="F541" s="49"/>
      <c r="G541" s="49"/>
      <c r="H541" s="49"/>
      <c r="I541" s="49"/>
      <c r="J541" s="49"/>
    </row>
    <row r="542" spans="2:10" ht="15.75" customHeight="1">
      <c r="B542" s="48"/>
      <c r="F542" s="49"/>
      <c r="G542" s="49"/>
      <c r="H542" s="49"/>
      <c r="I542" s="49"/>
      <c r="J542" s="49"/>
    </row>
    <row r="543" spans="2:10" ht="15.75" customHeight="1">
      <c r="B543" s="48"/>
      <c r="F543" s="49"/>
      <c r="G543" s="49"/>
      <c r="H543" s="49"/>
      <c r="I543" s="49"/>
      <c r="J543" s="49"/>
    </row>
    <row r="544" spans="2:10" ht="15.75" customHeight="1">
      <c r="B544" s="48"/>
      <c r="F544" s="49"/>
      <c r="G544" s="49"/>
      <c r="H544" s="49"/>
      <c r="I544" s="49"/>
      <c r="J544" s="49"/>
    </row>
    <row r="545" spans="2:10" ht="15.75" customHeight="1">
      <c r="B545" s="48"/>
      <c r="F545" s="49"/>
      <c r="G545" s="49"/>
      <c r="H545" s="49"/>
      <c r="I545" s="49"/>
      <c r="J545" s="49"/>
    </row>
    <row r="546" spans="2:10" ht="15.75" customHeight="1">
      <c r="B546" s="48"/>
      <c r="F546" s="49"/>
      <c r="G546" s="49"/>
      <c r="H546" s="49"/>
      <c r="I546" s="49"/>
      <c r="J546" s="49"/>
    </row>
    <row r="547" spans="2:10" ht="15.75" customHeight="1">
      <c r="B547" s="48"/>
      <c r="F547" s="49"/>
      <c r="G547" s="49"/>
      <c r="H547" s="49"/>
      <c r="I547" s="49"/>
      <c r="J547" s="49"/>
    </row>
    <row r="548" spans="2:10" ht="15.75" customHeight="1">
      <c r="B548" s="48"/>
      <c r="F548" s="49"/>
      <c r="G548" s="49"/>
      <c r="H548" s="49"/>
      <c r="I548" s="49"/>
      <c r="J548" s="49"/>
    </row>
    <row r="549" spans="2:10" ht="15.75" customHeight="1">
      <c r="B549" s="48"/>
      <c r="F549" s="49"/>
      <c r="G549" s="49"/>
      <c r="H549" s="49"/>
      <c r="I549" s="49"/>
      <c r="J549" s="49"/>
    </row>
    <row r="550" spans="2:10" ht="15.75" customHeight="1">
      <c r="B550" s="48"/>
      <c r="F550" s="49"/>
      <c r="G550" s="49"/>
      <c r="H550" s="49"/>
      <c r="I550" s="49"/>
      <c r="J550" s="49"/>
    </row>
    <row r="551" spans="2:10" ht="15.75" customHeight="1">
      <c r="B551" s="48"/>
      <c r="F551" s="49"/>
      <c r="G551" s="49"/>
      <c r="H551" s="49"/>
      <c r="I551" s="49"/>
      <c r="J551" s="49"/>
    </row>
    <row r="552" spans="2:10" ht="15.75" customHeight="1">
      <c r="B552" s="48"/>
      <c r="F552" s="49"/>
      <c r="G552" s="49"/>
      <c r="H552" s="49"/>
      <c r="I552" s="49"/>
      <c r="J552" s="49"/>
    </row>
    <row r="553" spans="2:10" ht="15.75" customHeight="1">
      <c r="B553" s="48"/>
      <c r="F553" s="49"/>
      <c r="G553" s="49"/>
      <c r="H553" s="49"/>
      <c r="I553" s="49"/>
      <c r="J553" s="49"/>
    </row>
    <row r="554" spans="2:10" ht="15.75" customHeight="1">
      <c r="B554" s="48"/>
      <c r="F554" s="49"/>
      <c r="G554" s="49"/>
      <c r="H554" s="49"/>
      <c r="I554" s="49"/>
      <c r="J554" s="49"/>
    </row>
    <row r="555" spans="2:10" ht="15.75" customHeight="1">
      <c r="B555" s="48"/>
      <c r="F555" s="49"/>
      <c r="G555" s="49"/>
      <c r="H555" s="49"/>
      <c r="I555" s="49"/>
      <c r="J555" s="49"/>
    </row>
    <row r="556" spans="2:10" ht="15.75" customHeight="1">
      <c r="B556" s="48"/>
      <c r="F556" s="49"/>
      <c r="G556" s="49"/>
      <c r="H556" s="49"/>
      <c r="I556" s="49"/>
      <c r="J556" s="49"/>
    </row>
    <row r="557" spans="2:10" ht="15.75" customHeight="1">
      <c r="B557" s="48"/>
      <c r="F557" s="49"/>
      <c r="G557" s="49"/>
      <c r="H557" s="49"/>
      <c r="I557" s="49"/>
      <c r="J557" s="49"/>
    </row>
    <row r="558" spans="2:10" ht="15.75" customHeight="1">
      <c r="B558" s="48"/>
      <c r="F558" s="49"/>
      <c r="G558" s="49"/>
      <c r="H558" s="49"/>
      <c r="I558" s="49"/>
      <c r="J558" s="49"/>
    </row>
    <row r="559" spans="2:10" ht="15.75" customHeight="1">
      <c r="B559" s="48"/>
      <c r="F559" s="49"/>
      <c r="G559" s="49"/>
      <c r="H559" s="49"/>
      <c r="I559" s="49"/>
      <c r="J559" s="49"/>
    </row>
    <row r="560" spans="2:10" ht="15.75" customHeight="1">
      <c r="B560" s="48"/>
      <c r="F560" s="49"/>
      <c r="G560" s="49"/>
      <c r="H560" s="49"/>
      <c r="I560" s="49"/>
      <c r="J560" s="49"/>
    </row>
    <row r="561" spans="2:10" ht="15.75" customHeight="1">
      <c r="B561" s="48"/>
      <c r="F561" s="49"/>
      <c r="G561" s="49"/>
      <c r="H561" s="49"/>
      <c r="I561" s="49"/>
      <c r="J561" s="49"/>
    </row>
    <row r="562" spans="2:10" ht="15.75" customHeight="1">
      <c r="B562" s="48"/>
      <c r="F562" s="49"/>
      <c r="G562" s="49"/>
      <c r="H562" s="49"/>
      <c r="I562" s="49"/>
      <c r="J562" s="49"/>
    </row>
    <row r="563" spans="2:10" ht="15.75" customHeight="1">
      <c r="B563" s="48"/>
      <c r="F563" s="49"/>
      <c r="G563" s="49"/>
      <c r="H563" s="49"/>
      <c r="I563" s="49"/>
      <c r="J563" s="49"/>
    </row>
    <row r="564" spans="2:10" ht="15.75" customHeight="1">
      <c r="B564" s="48"/>
      <c r="F564" s="49"/>
      <c r="G564" s="49"/>
      <c r="H564" s="49"/>
      <c r="I564" s="49"/>
      <c r="J564" s="49"/>
    </row>
    <row r="565" spans="2:10" ht="15.75" customHeight="1">
      <c r="B565" s="48"/>
      <c r="F565" s="49"/>
      <c r="G565" s="49"/>
      <c r="H565" s="49"/>
      <c r="I565" s="49"/>
      <c r="J565" s="49"/>
    </row>
    <row r="566" spans="2:10" ht="15.75" customHeight="1">
      <c r="B566" s="48"/>
      <c r="F566" s="49"/>
      <c r="G566" s="49"/>
      <c r="H566" s="49"/>
      <c r="I566" s="49"/>
      <c r="J566" s="49"/>
    </row>
    <row r="567" spans="2:10" ht="15.75" customHeight="1">
      <c r="B567" s="48"/>
      <c r="F567" s="49"/>
      <c r="G567" s="49"/>
      <c r="H567" s="49"/>
      <c r="I567" s="49"/>
      <c r="J567" s="49"/>
    </row>
    <row r="568" spans="2:10" ht="15.75" customHeight="1">
      <c r="B568" s="48"/>
      <c r="F568" s="49"/>
      <c r="G568" s="49"/>
      <c r="H568" s="49"/>
      <c r="I568" s="49"/>
      <c r="J568" s="49"/>
    </row>
    <row r="569" spans="2:10" ht="15.75" customHeight="1">
      <c r="B569" s="48"/>
      <c r="F569" s="49"/>
      <c r="G569" s="49"/>
      <c r="H569" s="49"/>
      <c r="I569" s="49"/>
      <c r="J569" s="49"/>
    </row>
    <row r="570" spans="2:10" ht="15.75" customHeight="1">
      <c r="B570" s="48"/>
      <c r="F570" s="49"/>
      <c r="G570" s="49"/>
      <c r="H570" s="49"/>
      <c r="I570" s="49"/>
      <c r="J570" s="49"/>
    </row>
    <row r="571" spans="2:10" ht="15.75" customHeight="1">
      <c r="B571" s="48"/>
      <c r="F571" s="49"/>
      <c r="G571" s="49"/>
      <c r="H571" s="49"/>
      <c r="I571" s="49"/>
      <c r="J571" s="49"/>
    </row>
    <row r="572" spans="2:10" ht="15.75" customHeight="1">
      <c r="B572" s="48"/>
      <c r="F572" s="49"/>
      <c r="G572" s="49"/>
      <c r="H572" s="49"/>
      <c r="I572" s="49"/>
      <c r="J572" s="49"/>
    </row>
    <row r="573" spans="2:10" ht="15.75" customHeight="1">
      <c r="B573" s="48"/>
      <c r="F573" s="49"/>
      <c r="G573" s="49"/>
      <c r="H573" s="49"/>
      <c r="I573" s="49"/>
      <c r="J573" s="49"/>
    </row>
    <row r="574" spans="2:10" ht="15.75" customHeight="1">
      <c r="B574" s="48"/>
      <c r="F574" s="49"/>
      <c r="G574" s="49"/>
      <c r="H574" s="49"/>
      <c r="I574" s="49"/>
      <c r="J574" s="49"/>
    </row>
    <row r="575" spans="2:10" ht="15.75" customHeight="1">
      <c r="B575" s="48"/>
      <c r="F575" s="49"/>
      <c r="G575" s="49"/>
      <c r="H575" s="49"/>
      <c r="I575" s="49"/>
      <c r="J575" s="49"/>
    </row>
    <row r="576" spans="2:10" ht="15.75" customHeight="1">
      <c r="B576" s="48"/>
      <c r="F576" s="49"/>
      <c r="G576" s="49"/>
      <c r="H576" s="49"/>
      <c r="I576" s="49"/>
      <c r="J576" s="49"/>
    </row>
    <row r="577" spans="2:10" ht="15.75" customHeight="1">
      <c r="B577" s="48"/>
      <c r="F577" s="49"/>
      <c r="G577" s="49"/>
      <c r="H577" s="49"/>
      <c r="I577" s="49"/>
      <c r="J577" s="49"/>
    </row>
    <row r="578" spans="2:10" ht="15.75" customHeight="1">
      <c r="B578" s="48"/>
      <c r="F578" s="49"/>
      <c r="G578" s="49"/>
      <c r="H578" s="49"/>
      <c r="I578" s="49"/>
      <c r="J578" s="49"/>
    </row>
    <row r="579" spans="2:10" ht="15.75" customHeight="1">
      <c r="B579" s="48"/>
      <c r="F579" s="49"/>
      <c r="G579" s="49"/>
      <c r="H579" s="49"/>
      <c r="I579" s="49"/>
      <c r="J579" s="49"/>
    </row>
    <row r="580" spans="2:10" ht="15.75" customHeight="1">
      <c r="B580" s="48"/>
      <c r="F580" s="49"/>
      <c r="G580" s="49"/>
      <c r="H580" s="49"/>
      <c r="I580" s="49"/>
      <c r="J580" s="49"/>
    </row>
    <row r="581" spans="2:10" ht="15.75" customHeight="1">
      <c r="B581" s="48"/>
      <c r="F581" s="49"/>
      <c r="G581" s="49"/>
      <c r="H581" s="49"/>
      <c r="I581" s="49"/>
      <c r="J581" s="49"/>
    </row>
    <row r="582" spans="2:10" ht="15.75" customHeight="1">
      <c r="B582" s="48"/>
      <c r="F582" s="49"/>
      <c r="G582" s="49"/>
      <c r="H582" s="49"/>
      <c r="I582" s="49"/>
      <c r="J582" s="49"/>
    </row>
    <row r="583" spans="2:10" ht="15.75" customHeight="1">
      <c r="B583" s="48"/>
      <c r="F583" s="49"/>
      <c r="G583" s="49"/>
      <c r="H583" s="49"/>
      <c r="I583" s="49"/>
      <c r="J583" s="49"/>
    </row>
    <row r="584" spans="2:10" ht="15.75" customHeight="1">
      <c r="B584" s="48"/>
      <c r="F584" s="49"/>
      <c r="G584" s="49"/>
      <c r="H584" s="49"/>
      <c r="I584" s="49"/>
      <c r="J584" s="49"/>
    </row>
    <row r="585" spans="2:10" ht="15.75" customHeight="1">
      <c r="B585" s="48"/>
      <c r="F585" s="49"/>
      <c r="G585" s="49"/>
      <c r="H585" s="49"/>
      <c r="I585" s="49"/>
      <c r="J585" s="49"/>
    </row>
    <row r="586" spans="2:10" ht="15.75" customHeight="1">
      <c r="B586" s="48"/>
      <c r="F586" s="49"/>
      <c r="G586" s="49"/>
      <c r="H586" s="49"/>
      <c r="I586" s="49"/>
      <c r="J586" s="49"/>
    </row>
    <row r="587" spans="2:10" ht="15.75" customHeight="1">
      <c r="B587" s="48"/>
      <c r="F587" s="49"/>
      <c r="G587" s="49"/>
      <c r="H587" s="49"/>
      <c r="I587" s="49"/>
      <c r="J587" s="49"/>
    </row>
    <row r="588" spans="2:10" ht="15.75" customHeight="1">
      <c r="B588" s="48"/>
      <c r="F588" s="49"/>
      <c r="G588" s="49"/>
      <c r="H588" s="49"/>
      <c r="I588" s="49"/>
      <c r="J588" s="49"/>
    </row>
    <row r="589" spans="2:10" ht="15.75" customHeight="1">
      <c r="B589" s="48"/>
      <c r="F589" s="49"/>
      <c r="G589" s="49"/>
      <c r="H589" s="49"/>
      <c r="I589" s="49"/>
      <c r="J589" s="49"/>
    </row>
    <row r="590" spans="2:10" ht="15.75" customHeight="1">
      <c r="B590" s="48"/>
      <c r="F590" s="49"/>
      <c r="G590" s="49"/>
      <c r="H590" s="49"/>
      <c r="I590" s="49"/>
      <c r="J590" s="49"/>
    </row>
    <row r="591" spans="2:10" ht="15.75" customHeight="1">
      <c r="B591" s="48"/>
      <c r="F591" s="49"/>
      <c r="G591" s="49"/>
      <c r="H591" s="49"/>
      <c r="I591" s="49"/>
      <c r="J591" s="49"/>
    </row>
    <row r="592" spans="2:10" ht="15.75" customHeight="1">
      <c r="B592" s="48"/>
      <c r="F592" s="49"/>
      <c r="G592" s="49"/>
      <c r="H592" s="49"/>
      <c r="I592" s="49"/>
      <c r="J592" s="49"/>
    </row>
    <row r="593" spans="2:10" ht="15.75" customHeight="1">
      <c r="B593" s="48"/>
      <c r="F593" s="49"/>
      <c r="G593" s="49"/>
      <c r="H593" s="49"/>
      <c r="I593" s="49"/>
      <c r="J593" s="49"/>
    </row>
    <row r="594" spans="2:10" ht="15.75" customHeight="1">
      <c r="B594" s="48"/>
      <c r="F594" s="49"/>
      <c r="G594" s="49"/>
      <c r="H594" s="49"/>
      <c r="I594" s="49"/>
      <c r="J594" s="49"/>
    </row>
    <row r="595" spans="2:10" ht="15.75" customHeight="1">
      <c r="B595" s="48"/>
      <c r="F595" s="49"/>
      <c r="G595" s="49"/>
      <c r="H595" s="49"/>
      <c r="I595" s="49"/>
      <c r="J595" s="49"/>
    </row>
    <row r="596" spans="2:10" ht="15.75" customHeight="1">
      <c r="B596" s="48"/>
      <c r="F596" s="49"/>
      <c r="G596" s="49"/>
      <c r="H596" s="49"/>
      <c r="I596" s="49"/>
      <c r="J596" s="49"/>
    </row>
    <row r="597" spans="2:10" ht="15.75" customHeight="1">
      <c r="B597" s="48"/>
      <c r="F597" s="49"/>
      <c r="G597" s="49"/>
      <c r="H597" s="49"/>
      <c r="I597" s="49"/>
      <c r="J597" s="49"/>
    </row>
    <row r="598" spans="2:10" ht="15.75" customHeight="1">
      <c r="B598" s="48"/>
      <c r="F598" s="49"/>
      <c r="G598" s="49"/>
      <c r="H598" s="49"/>
      <c r="I598" s="49"/>
      <c r="J598" s="49"/>
    </row>
    <row r="599" spans="2:10" ht="15.75" customHeight="1">
      <c r="B599" s="48"/>
      <c r="F599" s="49"/>
      <c r="G599" s="49"/>
      <c r="H599" s="49"/>
      <c r="I599" s="49"/>
      <c r="J599" s="49"/>
    </row>
    <row r="600" spans="2:10" ht="15.75" customHeight="1">
      <c r="B600" s="48"/>
      <c r="F600" s="49"/>
      <c r="G600" s="49"/>
      <c r="H600" s="49"/>
      <c r="I600" s="49"/>
      <c r="J600" s="49"/>
    </row>
    <row r="601" spans="2:10" ht="15.75" customHeight="1">
      <c r="B601" s="48"/>
      <c r="F601" s="49"/>
      <c r="G601" s="49"/>
      <c r="H601" s="49"/>
      <c r="I601" s="49"/>
      <c r="J601" s="49"/>
    </row>
    <row r="602" spans="2:10" ht="15.75" customHeight="1">
      <c r="B602" s="48"/>
      <c r="F602" s="49"/>
      <c r="G602" s="49"/>
      <c r="H602" s="49"/>
      <c r="I602" s="49"/>
      <c r="J602" s="49"/>
    </row>
    <row r="603" spans="2:10" ht="15.75" customHeight="1">
      <c r="B603" s="48"/>
      <c r="F603" s="49"/>
      <c r="G603" s="49"/>
      <c r="H603" s="49"/>
      <c r="I603" s="49"/>
      <c r="J603" s="49"/>
    </row>
    <row r="604" spans="2:10" ht="15.75" customHeight="1">
      <c r="B604" s="48"/>
      <c r="F604" s="49"/>
      <c r="G604" s="49"/>
      <c r="H604" s="49"/>
      <c r="I604" s="49"/>
      <c r="J604" s="49"/>
    </row>
    <row r="605" spans="2:10" ht="15.75" customHeight="1">
      <c r="B605" s="48"/>
      <c r="F605" s="49"/>
      <c r="G605" s="49"/>
      <c r="H605" s="49"/>
      <c r="I605" s="49"/>
      <c r="J605" s="49"/>
    </row>
    <row r="606" spans="2:10" ht="15.75" customHeight="1">
      <c r="B606" s="48"/>
      <c r="F606" s="49"/>
      <c r="G606" s="49"/>
      <c r="H606" s="49"/>
      <c r="I606" s="49"/>
      <c r="J606" s="49"/>
    </row>
    <row r="607" spans="2:10" ht="15.75" customHeight="1">
      <c r="B607" s="48"/>
      <c r="F607" s="49"/>
      <c r="G607" s="49"/>
      <c r="H607" s="49"/>
      <c r="I607" s="49"/>
      <c r="J607" s="49"/>
    </row>
    <row r="608" spans="2:10" ht="15.75" customHeight="1">
      <c r="B608" s="48"/>
      <c r="F608" s="49"/>
      <c r="G608" s="49"/>
      <c r="H608" s="49"/>
      <c r="I608" s="49"/>
      <c r="J608" s="49"/>
    </row>
    <row r="609" spans="2:10" ht="15.75" customHeight="1">
      <c r="B609" s="48"/>
      <c r="F609" s="49"/>
      <c r="G609" s="49"/>
      <c r="H609" s="49"/>
      <c r="I609" s="49"/>
      <c r="J609" s="49"/>
    </row>
    <row r="610" spans="2:10" ht="15.75" customHeight="1">
      <c r="B610" s="48"/>
      <c r="F610" s="49"/>
      <c r="G610" s="49"/>
      <c r="H610" s="49"/>
      <c r="I610" s="49"/>
      <c r="J610" s="49"/>
    </row>
    <row r="611" spans="2:10" ht="15.75" customHeight="1">
      <c r="B611" s="48"/>
      <c r="F611" s="49"/>
      <c r="G611" s="49"/>
      <c r="H611" s="49"/>
      <c r="I611" s="49"/>
      <c r="J611" s="49"/>
    </row>
    <row r="612" spans="2:10" ht="15.75" customHeight="1">
      <c r="B612" s="48"/>
      <c r="F612" s="49"/>
      <c r="G612" s="49"/>
      <c r="H612" s="49"/>
      <c r="I612" s="49"/>
      <c r="J612" s="49"/>
    </row>
    <row r="613" spans="2:10" ht="15.75" customHeight="1">
      <c r="B613" s="48"/>
      <c r="F613" s="49"/>
      <c r="G613" s="49"/>
      <c r="H613" s="49"/>
      <c r="I613" s="49"/>
      <c r="J613" s="49"/>
    </row>
    <row r="614" spans="2:10" ht="15.75" customHeight="1">
      <c r="B614" s="48"/>
      <c r="F614" s="49"/>
      <c r="G614" s="49"/>
      <c r="H614" s="49"/>
      <c r="I614" s="49"/>
      <c r="J614" s="49"/>
    </row>
    <row r="615" spans="2:10" ht="15.75" customHeight="1">
      <c r="B615" s="48"/>
      <c r="F615" s="49"/>
      <c r="G615" s="49"/>
      <c r="H615" s="49"/>
      <c r="I615" s="49"/>
      <c r="J615" s="49"/>
    </row>
    <row r="616" spans="2:10" ht="15.75" customHeight="1">
      <c r="B616" s="48"/>
      <c r="F616" s="49"/>
      <c r="G616" s="49"/>
      <c r="H616" s="49"/>
      <c r="I616" s="49"/>
      <c r="J616" s="49"/>
    </row>
    <row r="617" spans="2:10" ht="15.75" customHeight="1">
      <c r="B617" s="48"/>
      <c r="F617" s="49"/>
      <c r="G617" s="49"/>
      <c r="H617" s="49"/>
      <c r="I617" s="49"/>
      <c r="J617" s="49"/>
    </row>
    <row r="618" spans="2:10" ht="15.75" customHeight="1">
      <c r="B618" s="48"/>
      <c r="F618" s="49"/>
      <c r="G618" s="49"/>
      <c r="H618" s="49"/>
      <c r="I618" s="49"/>
      <c r="J618" s="49"/>
    </row>
    <row r="619" spans="2:10" ht="15.75" customHeight="1">
      <c r="B619" s="48"/>
      <c r="F619" s="49"/>
      <c r="G619" s="49"/>
      <c r="H619" s="49"/>
      <c r="I619" s="49"/>
      <c r="J619" s="49"/>
    </row>
    <row r="620" spans="2:10" ht="15.75" customHeight="1">
      <c r="B620" s="48"/>
      <c r="F620" s="49"/>
      <c r="G620" s="49"/>
      <c r="H620" s="49"/>
      <c r="I620" s="49"/>
      <c r="J620" s="49"/>
    </row>
    <row r="621" spans="2:10" ht="15.75" customHeight="1">
      <c r="B621" s="48"/>
      <c r="F621" s="49"/>
      <c r="G621" s="49"/>
      <c r="H621" s="49"/>
      <c r="I621" s="49"/>
      <c r="J621" s="49"/>
    </row>
    <row r="622" spans="2:10" ht="15.75" customHeight="1">
      <c r="B622" s="48"/>
      <c r="F622" s="49"/>
      <c r="G622" s="49"/>
      <c r="H622" s="49"/>
      <c r="I622" s="49"/>
      <c r="J622" s="49"/>
    </row>
    <row r="623" spans="2:10" ht="15.75" customHeight="1">
      <c r="B623" s="48"/>
      <c r="F623" s="49"/>
      <c r="G623" s="49"/>
      <c r="H623" s="49"/>
      <c r="I623" s="49"/>
      <c r="J623" s="49"/>
    </row>
    <row r="624" spans="2:10" ht="15.75" customHeight="1">
      <c r="B624" s="48"/>
      <c r="F624" s="49"/>
      <c r="G624" s="49"/>
      <c r="H624" s="49"/>
      <c r="I624" s="49"/>
      <c r="J624" s="49"/>
    </row>
    <row r="625" spans="2:10" ht="15.75" customHeight="1">
      <c r="B625" s="48"/>
      <c r="F625" s="49"/>
      <c r="G625" s="49"/>
      <c r="H625" s="49"/>
      <c r="I625" s="49"/>
      <c r="J625" s="49"/>
    </row>
    <row r="626" spans="2:10" ht="15.75" customHeight="1">
      <c r="B626" s="48"/>
      <c r="F626" s="49"/>
      <c r="G626" s="49"/>
      <c r="H626" s="49"/>
      <c r="I626" s="49"/>
      <c r="J626" s="49"/>
    </row>
    <row r="627" spans="2:10" ht="15.75" customHeight="1">
      <c r="B627" s="48"/>
      <c r="F627" s="49"/>
      <c r="G627" s="49"/>
      <c r="H627" s="49"/>
      <c r="I627" s="49"/>
      <c r="J627" s="49"/>
    </row>
    <row r="628" spans="2:10" ht="15.75" customHeight="1">
      <c r="B628" s="48"/>
      <c r="F628" s="49"/>
      <c r="G628" s="49"/>
      <c r="H628" s="49"/>
      <c r="I628" s="49"/>
      <c r="J628" s="49"/>
    </row>
    <row r="629" spans="2:10" ht="15.75" customHeight="1">
      <c r="B629" s="48"/>
      <c r="F629" s="49"/>
      <c r="G629" s="49"/>
      <c r="H629" s="49"/>
      <c r="I629" s="49"/>
      <c r="J629" s="49"/>
    </row>
    <row r="630" spans="2:10" ht="15.75" customHeight="1">
      <c r="B630" s="48"/>
      <c r="F630" s="49"/>
      <c r="G630" s="49"/>
      <c r="H630" s="49"/>
      <c r="I630" s="49"/>
      <c r="J630" s="49"/>
    </row>
    <row r="631" spans="2:10" ht="15.75" customHeight="1">
      <c r="B631" s="48"/>
      <c r="F631" s="49"/>
      <c r="G631" s="49"/>
      <c r="H631" s="49"/>
      <c r="I631" s="49"/>
      <c r="J631" s="49"/>
    </row>
    <row r="632" spans="2:10" ht="15.75" customHeight="1">
      <c r="B632" s="48"/>
      <c r="F632" s="49"/>
      <c r="G632" s="49"/>
      <c r="H632" s="49"/>
      <c r="I632" s="49"/>
      <c r="J632" s="49"/>
    </row>
    <row r="633" spans="2:10" ht="15.75" customHeight="1">
      <c r="B633" s="48"/>
      <c r="F633" s="49"/>
      <c r="G633" s="49"/>
      <c r="H633" s="49"/>
      <c r="I633" s="49"/>
      <c r="J633" s="49"/>
    </row>
    <row r="634" spans="2:10" ht="15.75" customHeight="1">
      <c r="B634" s="48"/>
      <c r="F634" s="49"/>
      <c r="G634" s="49"/>
      <c r="H634" s="49"/>
      <c r="I634" s="49"/>
      <c r="J634" s="49"/>
    </row>
    <row r="635" spans="2:10" ht="15.75" customHeight="1">
      <c r="B635" s="48"/>
      <c r="F635" s="49"/>
      <c r="G635" s="49"/>
      <c r="H635" s="49"/>
      <c r="I635" s="49"/>
      <c r="J635" s="49"/>
    </row>
    <row r="636" spans="2:10" ht="15.75" customHeight="1">
      <c r="B636" s="48"/>
      <c r="F636" s="49"/>
      <c r="G636" s="49"/>
      <c r="H636" s="49"/>
      <c r="I636" s="49"/>
      <c r="J636" s="49"/>
    </row>
    <row r="637" spans="2:10" ht="15.75" customHeight="1">
      <c r="B637" s="48"/>
      <c r="F637" s="49"/>
      <c r="G637" s="49"/>
      <c r="H637" s="49"/>
      <c r="I637" s="49"/>
      <c r="J637" s="49"/>
    </row>
    <row r="638" spans="2:10" ht="15.75" customHeight="1">
      <c r="B638" s="48"/>
      <c r="F638" s="49"/>
      <c r="G638" s="49"/>
      <c r="H638" s="49"/>
      <c r="I638" s="49"/>
      <c r="J638" s="49"/>
    </row>
    <row r="639" spans="2:10" ht="15.75" customHeight="1">
      <c r="B639" s="48"/>
      <c r="F639" s="49"/>
      <c r="G639" s="49"/>
      <c r="H639" s="49"/>
      <c r="I639" s="49"/>
      <c r="J639" s="49"/>
    </row>
    <row r="640" spans="2:10" ht="15.75" customHeight="1">
      <c r="B640" s="48"/>
      <c r="F640" s="49"/>
      <c r="G640" s="49"/>
      <c r="H640" s="49"/>
      <c r="I640" s="49"/>
      <c r="J640" s="49"/>
    </row>
    <row r="641" spans="2:10" ht="15.75" customHeight="1">
      <c r="B641" s="48"/>
      <c r="F641" s="49"/>
      <c r="G641" s="49"/>
      <c r="H641" s="49"/>
      <c r="I641" s="49"/>
      <c r="J641" s="49"/>
    </row>
    <row r="642" spans="2:10" ht="15.75" customHeight="1">
      <c r="B642" s="48"/>
      <c r="F642" s="49"/>
      <c r="G642" s="49"/>
      <c r="H642" s="49"/>
      <c r="I642" s="49"/>
      <c r="J642" s="49"/>
    </row>
    <row r="643" spans="2:10" ht="15.75" customHeight="1">
      <c r="B643" s="48"/>
      <c r="F643" s="49"/>
      <c r="G643" s="49"/>
      <c r="H643" s="49"/>
      <c r="I643" s="49"/>
      <c r="J643" s="49"/>
    </row>
    <row r="644" spans="2:10" ht="15.75" customHeight="1">
      <c r="B644" s="48"/>
      <c r="F644" s="49"/>
      <c r="G644" s="49"/>
      <c r="H644" s="49"/>
      <c r="I644" s="49"/>
      <c r="J644" s="49"/>
    </row>
    <row r="645" spans="2:10" ht="15.75" customHeight="1">
      <c r="B645" s="48"/>
      <c r="F645" s="49"/>
      <c r="G645" s="49"/>
      <c r="H645" s="49"/>
      <c r="I645" s="49"/>
      <c r="J645" s="49"/>
    </row>
    <row r="646" spans="2:10" ht="15.75" customHeight="1">
      <c r="B646" s="48"/>
      <c r="F646" s="49"/>
      <c r="G646" s="49"/>
      <c r="H646" s="49"/>
      <c r="I646" s="49"/>
      <c r="J646" s="49"/>
    </row>
    <row r="647" spans="2:10" ht="15.75" customHeight="1">
      <c r="B647" s="48"/>
      <c r="F647" s="49"/>
      <c r="G647" s="49"/>
      <c r="H647" s="49"/>
      <c r="I647" s="49"/>
      <c r="J647" s="49"/>
    </row>
    <row r="648" spans="2:10" ht="15.75" customHeight="1">
      <c r="B648" s="48"/>
      <c r="F648" s="49"/>
      <c r="G648" s="49"/>
      <c r="H648" s="49"/>
      <c r="I648" s="49"/>
      <c r="J648" s="49"/>
    </row>
    <row r="649" spans="2:10" ht="15.75" customHeight="1">
      <c r="B649" s="48"/>
      <c r="F649" s="49"/>
      <c r="G649" s="49"/>
      <c r="H649" s="49"/>
      <c r="I649" s="49"/>
      <c r="J649" s="49"/>
    </row>
    <row r="650" spans="2:10" ht="15.75" customHeight="1">
      <c r="B650" s="48"/>
      <c r="F650" s="49"/>
      <c r="G650" s="49"/>
      <c r="H650" s="49"/>
      <c r="I650" s="49"/>
      <c r="J650" s="49"/>
    </row>
    <row r="651" spans="2:10" ht="15.75" customHeight="1">
      <c r="B651" s="48"/>
      <c r="F651" s="49"/>
      <c r="G651" s="49"/>
      <c r="H651" s="49"/>
      <c r="I651" s="49"/>
      <c r="J651" s="49"/>
    </row>
    <row r="652" spans="2:10" ht="15.75" customHeight="1">
      <c r="B652" s="48"/>
      <c r="F652" s="49"/>
      <c r="G652" s="49"/>
      <c r="H652" s="49"/>
      <c r="I652" s="49"/>
      <c r="J652" s="49"/>
    </row>
    <row r="653" spans="2:10" ht="15.75" customHeight="1">
      <c r="B653" s="48"/>
      <c r="F653" s="49"/>
      <c r="G653" s="49"/>
      <c r="H653" s="49"/>
      <c r="I653" s="49"/>
      <c r="J653" s="49"/>
    </row>
    <row r="654" spans="2:10" ht="15.75" customHeight="1">
      <c r="B654" s="48"/>
      <c r="F654" s="49"/>
      <c r="G654" s="49"/>
      <c r="H654" s="49"/>
      <c r="I654" s="49"/>
      <c r="J654" s="49"/>
    </row>
    <row r="655" spans="2:10" ht="15.75" customHeight="1">
      <c r="B655" s="48"/>
      <c r="F655" s="49"/>
      <c r="G655" s="49"/>
      <c r="H655" s="49"/>
      <c r="I655" s="49"/>
      <c r="J655" s="49"/>
    </row>
    <row r="656" spans="2:10" ht="15.75" customHeight="1">
      <c r="B656" s="48"/>
      <c r="F656" s="49"/>
      <c r="G656" s="49"/>
      <c r="H656" s="49"/>
      <c r="I656" s="49"/>
      <c r="J656" s="49"/>
    </row>
    <row r="657" spans="2:10" ht="15.75" customHeight="1">
      <c r="B657" s="48"/>
      <c r="F657" s="49"/>
      <c r="G657" s="49"/>
      <c r="H657" s="49"/>
      <c r="I657" s="49"/>
      <c r="J657" s="49"/>
    </row>
    <row r="658" spans="2:10" ht="15.75" customHeight="1">
      <c r="B658" s="48"/>
      <c r="F658" s="49"/>
      <c r="G658" s="49"/>
      <c r="H658" s="49"/>
      <c r="I658" s="49"/>
      <c r="J658" s="49"/>
    </row>
    <row r="659" spans="2:10" ht="15.75" customHeight="1">
      <c r="B659" s="48"/>
      <c r="F659" s="49"/>
      <c r="G659" s="49"/>
      <c r="H659" s="49"/>
      <c r="I659" s="49"/>
      <c r="J659" s="49"/>
    </row>
    <row r="660" spans="2:10" ht="15.75" customHeight="1">
      <c r="B660" s="48"/>
      <c r="F660" s="49"/>
      <c r="G660" s="49"/>
      <c r="H660" s="49"/>
      <c r="I660" s="49"/>
      <c r="J660" s="49"/>
    </row>
    <row r="661" spans="2:10" ht="15.75" customHeight="1">
      <c r="B661" s="48"/>
      <c r="F661" s="49"/>
      <c r="G661" s="49"/>
      <c r="H661" s="49"/>
      <c r="I661" s="49"/>
      <c r="J661" s="49"/>
    </row>
    <row r="662" spans="2:10" ht="15.75" customHeight="1">
      <c r="B662" s="48"/>
      <c r="F662" s="49"/>
      <c r="G662" s="49"/>
      <c r="H662" s="49"/>
      <c r="I662" s="49"/>
      <c r="J662" s="49"/>
    </row>
    <row r="663" spans="2:10" ht="15.75" customHeight="1">
      <c r="B663" s="48"/>
      <c r="F663" s="49"/>
      <c r="G663" s="49"/>
      <c r="H663" s="49"/>
      <c r="I663" s="49"/>
      <c r="J663" s="49"/>
    </row>
    <row r="664" spans="2:10" ht="15.75" customHeight="1">
      <c r="B664" s="48"/>
      <c r="F664" s="49"/>
      <c r="G664" s="49"/>
      <c r="H664" s="49"/>
      <c r="I664" s="49"/>
      <c r="J664" s="49"/>
    </row>
    <row r="665" spans="2:10" ht="15.75" customHeight="1">
      <c r="B665" s="48"/>
      <c r="F665" s="49"/>
      <c r="G665" s="49"/>
      <c r="H665" s="49"/>
      <c r="I665" s="49"/>
      <c r="J665" s="49"/>
    </row>
    <row r="666" spans="2:10" ht="15.75" customHeight="1">
      <c r="B666" s="48"/>
      <c r="F666" s="49"/>
      <c r="G666" s="49"/>
      <c r="H666" s="49"/>
      <c r="I666" s="49"/>
      <c r="J666" s="49"/>
    </row>
    <row r="667" spans="2:10" ht="15.75" customHeight="1">
      <c r="B667" s="48"/>
      <c r="F667" s="49"/>
      <c r="G667" s="49"/>
      <c r="H667" s="49"/>
      <c r="I667" s="49"/>
      <c r="J667" s="49"/>
    </row>
    <row r="668" spans="2:10" ht="15.75" customHeight="1">
      <c r="B668" s="48"/>
      <c r="F668" s="49"/>
      <c r="G668" s="49"/>
      <c r="H668" s="49"/>
      <c r="I668" s="49"/>
      <c r="J668" s="49"/>
    </row>
    <row r="669" spans="2:10" ht="15.75" customHeight="1">
      <c r="B669" s="48"/>
      <c r="F669" s="49"/>
      <c r="G669" s="49"/>
      <c r="H669" s="49"/>
      <c r="I669" s="49"/>
      <c r="J669" s="49"/>
    </row>
    <row r="670" spans="2:10" ht="15.75" customHeight="1">
      <c r="B670" s="48"/>
      <c r="F670" s="49"/>
      <c r="G670" s="49"/>
      <c r="H670" s="49"/>
      <c r="I670" s="49"/>
      <c r="J670" s="49"/>
    </row>
    <row r="671" spans="2:10" ht="15.75" customHeight="1">
      <c r="B671" s="48"/>
      <c r="F671" s="49"/>
      <c r="G671" s="49"/>
      <c r="H671" s="49"/>
      <c r="I671" s="49"/>
      <c r="J671" s="49"/>
    </row>
    <row r="672" spans="2:10" ht="15.75" customHeight="1">
      <c r="B672" s="48"/>
      <c r="F672" s="49"/>
      <c r="G672" s="49"/>
      <c r="H672" s="49"/>
      <c r="I672" s="49"/>
      <c r="J672" s="49"/>
    </row>
    <row r="673" spans="2:10" ht="15.75" customHeight="1">
      <c r="B673" s="48"/>
      <c r="F673" s="49"/>
      <c r="G673" s="49"/>
      <c r="H673" s="49"/>
      <c r="I673" s="49"/>
      <c r="J673" s="49"/>
    </row>
    <row r="674" spans="2:10" ht="15.75" customHeight="1">
      <c r="B674" s="48"/>
      <c r="F674" s="49"/>
      <c r="G674" s="49"/>
      <c r="H674" s="49"/>
      <c r="I674" s="49"/>
      <c r="J674" s="49"/>
    </row>
    <row r="675" spans="2:10" ht="15.75" customHeight="1">
      <c r="B675" s="48"/>
      <c r="F675" s="49"/>
      <c r="G675" s="49"/>
      <c r="H675" s="49"/>
      <c r="I675" s="49"/>
      <c r="J675" s="49"/>
    </row>
    <row r="676" spans="2:10" ht="15.75" customHeight="1">
      <c r="B676" s="48"/>
      <c r="F676" s="49"/>
      <c r="G676" s="49"/>
      <c r="H676" s="49"/>
      <c r="I676" s="49"/>
      <c r="J676" s="49"/>
    </row>
    <row r="677" spans="2:10" ht="15.75" customHeight="1">
      <c r="B677" s="48"/>
      <c r="F677" s="49"/>
      <c r="G677" s="49"/>
      <c r="H677" s="49"/>
      <c r="I677" s="49"/>
      <c r="J677" s="49"/>
    </row>
    <row r="678" spans="2:10" ht="15.75" customHeight="1">
      <c r="B678" s="48"/>
      <c r="F678" s="49"/>
      <c r="G678" s="49"/>
      <c r="H678" s="49"/>
      <c r="I678" s="49"/>
      <c r="J678" s="49"/>
    </row>
    <row r="679" spans="2:10" ht="15.75" customHeight="1">
      <c r="B679" s="48"/>
      <c r="F679" s="49"/>
      <c r="G679" s="49"/>
      <c r="H679" s="49"/>
      <c r="I679" s="49"/>
      <c r="J679" s="49"/>
    </row>
    <row r="680" spans="2:10" ht="15.75" customHeight="1">
      <c r="B680" s="48"/>
      <c r="F680" s="49"/>
      <c r="G680" s="49"/>
      <c r="H680" s="49"/>
      <c r="I680" s="49"/>
      <c r="J680" s="49"/>
    </row>
    <row r="681" spans="2:10" ht="15.75" customHeight="1">
      <c r="B681" s="48"/>
      <c r="F681" s="49"/>
      <c r="G681" s="49"/>
      <c r="H681" s="49"/>
      <c r="I681" s="49"/>
      <c r="J681" s="49"/>
    </row>
    <row r="682" spans="2:10" ht="15.75" customHeight="1">
      <c r="B682" s="48"/>
      <c r="F682" s="49"/>
      <c r="G682" s="49"/>
      <c r="H682" s="49"/>
      <c r="I682" s="49"/>
      <c r="J682" s="49"/>
    </row>
    <row r="683" spans="2:10" ht="15.75" customHeight="1">
      <c r="B683" s="48"/>
      <c r="F683" s="49"/>
      <c r="G683" s="49"/>
      <c r="H683" s="49"/>
      <c r="I683" s="49"/>
      <c r="J683" s="49"/>
    </row>
    <row r="684" spans="2:10" ht="15.75" customHeight="1">
      <c r="B684" s="48"/>
      <c r="F684" s="49"/>
      <c r="G684" s="49"/>
      <c r="H684" s="49"/>
      <c r="I684" s="49"/>
      <c r="J684" s="49"/>
    </row>
    <row r="685" spans="2:10" ht="15.75" customHeight="1">
      <c r="B685" s="48"/>
      <c r="F685" s="49"/>
      <c r="G685" s="49"/>
      <c r="H685" s="49"/>
      <c r="I685" s="49"/>
      <c r="J685" s="49"/>
    </row>
    <row r="686" spans="2:10" ht="15.75" customHeight="1">
      <c r="B686" s="48"/>
      <c r="F686" s="49"/>
      <c r="G686" s="49"/>
      <c r="H686" s="49"/>
      <c r="I686" s="49"/>
      <c r="J686" s="49"/>
    </row>
    <row r="687" spans="2:10" ht="15.75" customHeight="1">
      <c r="B687" s="48"/>
      <c r="F687" s="49"/>
      <c r="G687" s="49"/>
      <c r="H687" s="49"/>
      <c r="I687" s="49"/>
      <c r="J687" s="49"/>
    </row>
    <row r="688" spans="2:10" ht="15.75" customHeight="1">
      <c r="B688" s="48"/>
      <c r="F688" s="49"/>
      <c r="G688" s="49"/>
      <c r="H688" s="49"/>
      <c r="I688" s="49"/>
      <c r="J688" s="49"/>
    </row>
    <row r="689" spans="2:10" ht="15.75" customHeight="1">
      <c r="B689" s="48"/>
      <c r="F689" s="49"/>
      <c r="G689" s="49"/>
      <c r="H689" s="49"/>
      <c r="I689" s="49"/>
      <c r="J689" s="49"/>
    </row>
    <row r="690" spans="2:10" ht="15.75" customHeight="1">
      <c r="B690" s="48"/>
      <c r="F690" s="49"/>
      <c r="G690" s="49"/>
      <c r="H690" s="49"/>
      <c r="I690" s="49"/>
      <c r="J690" s="49"/>
    </row>
    <row r="691" spans="2:10" ht="15.75" customHeight="1">
      <c r="B691" s="48"/>
      <c r="F691" s="49"/>
      <c r="G691" s="49"/>
      <c r="H691" s="49"/>
      <c r="I691" s="49"/>
      <c r="J691" s="49"/>
    </row>
    <row r="692" spans="2:10" ht="15.75" customHeight="1">
      <c r="B692" s="48"/>
      <c r="F692" s="49"/>
      <c r="G692" s="49"/>
      <c r="H692" s="49"/>
      <c r="I692" s="49"/>
      <c r="J692" s="49"/>
    </row>
    <row r="693" spans="2:10" ht="15.75" customHeight="1">
      <c r="B693" s="48"/>
      <c r="F693" s="49"/>
      <c r="G693" s="49"/>
      <c r="H693" s="49"/>
      <c r="I693" s="49"/>
      <c r="J693" s="49"/>
    </row>
    <row r="694" spans="2:10" ht="15.75" customHeight="1">
      <c r="B694" s="48"/>
      <c r="F694" s="49"/>
      <c r="G694" s="49"/>
      <c r="H694" s="49"/>
      <c r="I694" s="49"/>
      <c r="J694" s="49"/>
    </row>
    <row r="695" spans="2:10" ht="15.75" customHeight="1">
      <c r="B695" s="48"/>
      <c r="F695" s="49"/>
      <c r="G695" s="49"/>
      <c r="H695" s="49"/>
      <c r="I695" s="49"/>
      <c r="J695" s="49"/>
    </row>
    <row r="696" spans="2:10" ht="15.75" customHeight="1">
      <c r="B696" s="48"/>
      <c r="F696" s="49"/>
      <c r="G696" s="49"/>
      <c r="H696" s="49"/>
      <c r="I696" s="49"/>
      <c r="J696" s="49"/>
    </row>
    <row r="697" spans="2:10" ht="15.75" customHeight="1">
      <c r="B697" s="48"/>
      <c r="F697" s="49"/>
      <c r="G697" s="49"/>
      <c r="H697" s="49"/>
      <c r="I697" s="49"/>
      <c r="J697" s="49"/>
    </row>
    <row r="698" spans="2:10" ht="15.75" customHeight="1">
      <c r="B698" s="48"/>
      <c r="F698" s="49"/>
      <c r="G698" s="49"/>
      <c r="H698" s="49"/>
      <c r="I698" s="49"/>
      <c r="J698" s="49"/>
    </row>
    <row r="699" spans="2:10" ht="15.75" customHeight="1">
      <c r="B699" s="48"/>
      <c r="F699" s="49"/>
      <c r="G699" s="49"/>
      <c r="H699" s="49"/>
      <c r="I699" s="49"/>
      <c r="J699" s="49"/>
    </row>
    <row r="700" spans="2:10" ht="15.75" customHeight="1">
      <c r="B700" s="48"/>
      <c r="F700" s="49"/>
      <c r="G700" s="49"/>
      <c r="H700" s="49"/>
      <c r="I700" s="49"/>
      <c r="J700" s="49"/>
    </row>
    <row r="701" spans="2:10" ht="15.75" customHeight="1">
      <c r="B701" s="48"/>
      <c r="F701" s="49"/>
      <c r="G701" s="49"/>
      <c r="H701" s="49"/>
      <c r="I701" s="49"/>
      <c r="J701" s="49"/>
    </row>
    <row r="702" spans="2:10" ht="15.75" customHeight="1">
      <c r="B702" s="48"/>
      <c r="F702" s="49"/>
      <c r="G702" s="49"/>
      <c r="H702" s="49"/>
      <c r="I702" s="49"/>
      <c r="J702" s="49"/>
    </row>
    <row r="703" spans="2:10" ht="15.75" customHeight="1">
      <c r="B703" s="48"/>
      <c r="F703" s="49"/>
      <c r="G703" s="49"/>
      <c r="H703" s="49"/>
      <c r="I703" s="49"/>
      <c r="J703" s="49"/>
    </row>
    <row r="704" spans="2:10" ht="15.75" customHeight="1">
      <c r="B704" s="48"/>
      <c r="F704" s="49"/>
      <c r="G704" s="49"/>
      <c r="H704" s="49"/>
      <c r="I704" s="49"/>
      <c r="J704" s="49"/>
    </row>
    <row r="705" spans="2:10" ht="15.75" customHeight="1">
      <c r="B705" s="48"/>
      <c r="F705" s="49"/>
      <c r="G705" s="49"/>
      <c r="H705" s="49"/>
      <c r="I705" s="49"/>
      <c r="J705" s="49"/>
    </row>
    <row r="706" spans="2:10" ht="15.75" customHeight="1">
      <c r="B706" s="48"/>
      <c r="F706" s="49"/>
      <c r="G706" s="49"/>
      <c r="H706" s="49"/>
      <c r="I706" s="49"/>
      <c r="J706" s="49"/>
    </row>
    <row r="707" spans="2:10" ht="15.75" customHeight="1">
      <c r="B707" s="48"/>
      <c r="F707" s="49"/>
      <c r="G707" s="49"/>
      <c r="H707" s="49"/>
      <c r="I707" s="49"/>
      <c r="J707" s="49"/>
    </row>
    <row r="708" spans="2:10" ht="15.75" customHeight="1">
      <c r="B708" s="48"/>
      <c r="F708" s="49"/>
      <c r="G708" s="49"/>
      <c r="H708" s="49"/>
      <c r="I708" s="49"/>
      <c r="J708" s="49"/>
    </row>
    <row r="709" spans="2:10" ht="15.75" customHeight="1">
      <c r="B709" s="48"/>
      <c r="F709" s="49"/>
      <c r="G709" s="49"/>
      <c r="H709" s="49"/>
      <c r="I709" s="49"/>
      <c r="J709" s="49"/>
    </row>
    <row r="710" spans="2:10" ht="15.75" customHeight="1">
      <c r="B710" s="48"/>
      <c r="F710" s="49"/>
      <c r="G710" s="49"/>
      <c r="H710" s="49"/>
      <c r="I710" s="49"/>
      <c r="J710" s="49"/>
    </row>
    <row r="711" spans="2:10" ht="15.75" customHeight="1">
      <c r="B711" s="48"/>
      <c r="F711" s="49"/>
      <c r="G711" s="49"/>
      <c r="H711" s="49"/>
      <c r="I711" s="49"/>
      <c r="J711" s="49"/>
    </row>
    <row r="712" spans="2:10" ht="15.75" customHeight="1">
      <c r="B712" s="48"/>
      <c r="F712" s="49"/>
      <c r="G712" s="49"/>
      <c r="H712" s="49"/>
      <c r="I712" s="49"/>
      <c r="J712" s="49"/>
    </row>
    <row r="713" spans="2:10" ht="15.75" customHeight="1">
      <c r="B713" s="48"/>
      <c r="F713" s="49"/>
      <c r="G713" s="49"/>
      <c r="H713" s="49"/>
      <c r="I713" s="49"/>
      <c r="J713" s="49"/>
    </row>
    <row r="714" spans="2:10" ht="15.75" customHeight="1">
      <c r="B714" s="48"/>
      <c r="F714" s="49"/>
      <c r="G714" s="49"/>
      <c r="H714" s="49"/>
      <c r="I714" s="49"/>
      <c r="J714" s="49"/>
    </row>
    <row r="715" spans="2:10" ht="15.75" customHeight="1">
      <c r="B715" s="48"/>
      <c r="F715" s="49"/>
      <c r="G715" s="49"/>
      <c r="H715" s="49"/>
      <c r="I715" s="49"/>
      <c r="J715" s="49"/>
    </row>
    <row r="716" spans="2:10" ht="15.75" customHeight="1">
      <c r="B716" s="48"/>
      <c r="F716" s="49"/>
      <c r="G716" s="49"/>
      <c r="H716" s="49"/>
      <c r="I716" s="49"/>
      <c r="J716" s="49"/>
    </row>
    <row r="717" spans="2:10" ht="15.75" customHeight="1">
      <c r="B717" s="48"/>
      <c r="F717" s="49"/>
      <c r="G717" s="49"/>
      <c r="H717" s="49"/>
      <c r="I717" s="49"/>
      <c r="J717" s="49"/>
    </row>
    <row r="718" spans="2:10" ht="15.75" customHeight="1">
      <c r="B718" s="48"/>
      <c r="F718" s="49"/>
      <c r="G718" s="49"/>
      <c r="H718" s="49"/>
      <c r="I718" s="49"/>
      <c r="J718" s="49"/>
    </row>
    <row r="719" spans="2:10" ht="15.75" customHeight="1">
      <c r="B719" s="48"/>
      <c r="F719" s="49"/>
      <c r="G719" s="49"/>
      <c r="H719" s="49"/>
      <c r="I719" s="49"/>
      <c r="J719" s="49"/>
    </row>
    <row r="720" spans="2:10" ht="15.75" customHeight="1">
      <c r="B720" s="48"/>
      <c r="F720" s="49"/>
      <c r="G720" s="49"/>
      <c r="H720" s="49"/>
      <c r="I720" s="49"/>
      <c r="J720" s="49"/>
    </row>
    <row r="721" spans="2:10" ht="15.75" customHeight="1">
      <c r="B721" s="48"/>
      <c r="F721" s="49"/>
      <c r="G721" s="49"/>
      <c r="H721" s="49"/>
      <c r="I721" s="49"/>
      <c r="J721" s="49"/>
    </row>
    <row r="722" spans="2:10" ht="15.75" customHeight="1">
      <c r="B722" s="48"/>
      <c r="F722" s="49"/>
      <c r="G722" s="49"/>
      <c r="H722" s="49"/>
      <c r="I722" s="49"/>
      <c r="J722" s="49"/>
    </row>
    <row r="723" spans="2:10" ht="15.75" customHeight="1">
      <c r="B723" s="48"/>
      <c r="F723" s="49"/>
      <c r="G723" s="49"/>
      <c r="H723" s="49"/>
      <c r="I723" s="49"/>
      <c r="J723" s="49"/>
    </row>
    <row r="724" spans="2:10" ht="15.75" customHeight="1">
      <c r="B724" s="48"/>
      <c r="F724" s="49"/>
      <c r="G724" s="49"/>
      <c r="H724" s="49"/>
      <c r="I724" s="49"/>
      <c r="J724" s="49"/>
    </row>
    <row r="725" spans="2:10" ht="15.75" customHeight="1">
      <c r="B725" s="48"/>
      <c r="F725" s="49"/>
      <c r="G725" s="49"/>
      <c r="H725" s="49"/>
      <c r="I725" s="49"/>
      <c r="J725" s="49"/>
    </row>
    <row r="726" spans="2:10" ht="15.75" customHeight="1">
      <c r="B726" s="48"/>
      <c r="F726" s="49"/>
      <c r="G726" s="49"/>
      <c r="H726" s="49"/>
      <c r="I726" s="49"/>
      <c r="J726" s="49"/>
    </row>
    <row r="727" spans="2:10" ht="15.75" customHeight="1">
      <c r="B727" s="48"/>
      <c r="F727" s="49"/>
      <c r="G727" s="49"/>
      <c r="H727" s="49"/>
      <c r="I727" s="49"/>
      <c r="J727" s="49"/>
    </row>
    <row r="728" spans="2:10" ht="15.75" customHeight="1">
      <c r="B728" s="48"/>
      <c r="F728" s="49"/>
      <c r="G728" s="49"/>
      <c r="H728" s="49"/>
      <c r="I728" s="49"/>
      <c r="J728" s="49"/>
    </row>
    <row r="729" spans="2:10" ht="15.75" customHeight="1">
      <c r="B729" s="48"/>
      <c r="F729" s="49"/>
      <c r="G729" s="49"/>
      <c r="H729" s="49"/>
      <c r="I729" s="49"/>
      <c r="J729" s="49"/>
    </row>
    <row r="730" spans="2:10" ht="15.75" customHeight="1">
      <c r="B730" s="48"/>
      <c r="F730" s="49"/>
      <c r="G730" s="49"/>
      <c r="H730" s="49"/>
      <c r="I730" s="49"/>
      <c r="J730" s="49"/>
    </row>
    <row r="731" spans="2:10" ht="15.75" customHeight="1">
      <c r="B731" s="48"/>
      <c r="F731" s="49"/>
      <c r="G731" s="49"/>
      <c r="H731" s="49"/>
      <c r="I731" s="49"/>
      <c r="J731" s="49"/>
    </row>
    <row r="732" spans="2:10" ht="15.75" customHeight="1">
      <c r="B732" s="48"/>
      <c r="F732" s="49"/>
      <c r="G732" s="49"/>
      <c r="H732" s="49"/>
      <c r="I732" s="49"/>
      <c r="J732" s="49"/>
    </row>
    <row r="733" spans="2:10" ht="15.75" customHeight="1">
      <c r="B733" s="48"/>
      <c r="F733" s="49"/>
      <c r="G733" s="49"/>
      <c r="H733" s="49"/>
      <c r="I733" s="49"/>
      <c r="J733" s="49"/>
    </row>
    <row r="734" spans="2:10" ht="15.75" customHeight="1">
      <c r="B734" s="48"/>
      <c r="F734" s="49"/>
      <c r="G734" s="49"/>
      <c r="H734" s="49"/>
      <c r="I734" s="49"/>
      <c r="J734" s="49"/>
    </row>
    <row r="735" spans="2:10" ht="15.75" customHeight="1">
      <c r="B735" s="48"/>
      <c r="F735" s="49"/>
      <c r="G735" s="49"/>
      <c r="H735" s="49"/>
      <c r="I735" s="49"/>
      <c r="J735" s="49"/>
    </row>
    <row r="736" spans="2:10" ht="15.75" customHeight="1">
      <c r="B736" s="48"/>
      <c r="F736" s="49"/>
      <c r="G736" s="49"/>
      <c r="H736" s="49"/>
      <c r="I736" s="49"/>
      <c r="J736" s="49"/>
    </row>
    <row r="737" spans="2:10" ht="15.75" customHeight="1">
      <c r="B737" s="48"/>
      <c r="F737" s="49"/>
      <c r="G737" s="49"/>
      <c r="H737" s="49"/>
      <c r="I737" s="49"/>
      <c r="J737" s="49"/>
    </row>
    <row r="738" spans="2:10" ht="15.75" customHeight="1">
      <c r="B738" s="48"/>
      <c r="F738" s="49"/>
      <c r="G738" s="49"/>
      <c r="H738" s="49"/>
      <c r="I738" s="49"/>
      <c r="J738" s="49"/>
    </row>
    <row r="739" spans="2:10" ht="15.75" customHeight="1">
      <c r="B739" s="48"/>
      <c r="F739" s="49"/>
      <c r="G739" s="49"/>
      <c r="H739" s="49"/>
      <c r="I739" s="49"/>
      <c r="J739" s="49"/>
    </row>
    <row r="740" spans="2:10" ht="15.75" customHeight="1">
      <c r="B740" s="48"/>
      <c r="F740" s="49"/>
      <c r="G740" s="49"/>
      <c r="H740" s="49"/>
      <c r="I740" s="49"/>
      <c r="J740" s="49"/>
    </row>
    <row r="741" spans="2:10" ht="15.75" customHeight="1">
      <c r="B741" s="48"/>
      <c r="F741" s="49"/>
      <c r="G741" s="49"/>
      <c r="H741" s="49"/>
      <c r="I741" s="49"/>
      <c r="J741" s="49"/>
    </row>
    <row r="742" spans="2:10" ht="15.75" customHeight="1">
      <c r="B742" s="48"/>
      <c r="F742" s="49"/>
      <c r="G742" s="49"/>
      <c r="H742" s="49"/>
      <c r="I742" s="49"/>
      <c r="J742" s="49"/>
    </row>
    <row r="743" spans="2:10" ht="15.75" customHeight="1">
      <c r="B743" s="48"/>
      <c r="F743" s="49"/>
      <c r="G743" s="49"/>
      <c r="H743" s="49"/>
      <c r="I743" s="49"/>
      <c r="J743" s="49"/>
    </row>
    <row r="744" spans="2:10" ht="15.75" customHeight="1">
      <c r="B744" s="48"/>
      <c r="F744" s="49"/>
      <c r="G744" s="49"/>
      <c r="H744" s="49"/>
      <c r="I744" s="49"/>
      <c r="J744" s="49"/>
    </row>
    <row r="745" spans="2:10" ht="15.75" customHeight="1">
      <c r="B745" s="48"/>
      <c r="F745" s="49"/>
      <c r="G745" s="49"/>
      <c r="H745" s="49"/>
      <c r="I745" s="49"/>
      <c r="J745" s="49"/>
    </row>
    <row r="746" spans="2:10" ht="15.75" customHeight="1">
      <c r="B746" s="48"/>
      <c r="F746" s="49"/>
      <c r="G746" s="49"/>
      <c r="H746" s="49"/>
      <c r="I746" s="49"/>
      <c r="J746" s="49"/>
    </row>
    <row r="747" spans="2:10" ht="15.75" customHeight="1">
      <c r="B747" s="48"/>
      <c r="F747" s="49"/>
      <c r="G747" s="49"/>
      <c r="H747" s="49"/>
      <c r="I747" s="49"/>
      <c r="J747" s="49"/>
    </row>
    <row r="748" spans="2:10" ht="15.75" customHeight="1">
      <c r="B748" s="48"/>
      <c r="F748" s="49"/>
      <c r="G748" s="49"/>
      <c r="H748" s="49"/>
      <c r="I748" s="49"/>
      <c r="J748" s="49"/>
    </row>
    <row r="749" spans="2:10" ht="15.75" customHeight="1">
      <c r="B749" s="48"/>
      <c r="F749" s="49"/>
      <c r="G749" s="49"/>
      <c r="H749" s="49"/>
      <c r="I749" s="49"/>
      <c r="J749" s="49"/>
    </row>
    <row r="750" spans="2:10" ht="15.75" customHeight="1">
      <c r="B750" s="48"/>
      <c r="F750" s="49"/>
      <c r="G750" s="49"/>
      <c r="H750" s="49"/>
      <c r="I750" s="49"/>
      <c r="J750" s="49"/>
    </row>
    <row r="751" spans="2:10" ht="15.75" customHeight="1">
      <c r="B751" s="48"/>
      <c r="F751" s="49"/>
      <c r="G751" s="49"/>
      <c r="H751" s="49"/>
      <c r="I751" s="49"/>
      <c r="J751" s="49"/>
    </row>
    <row r="752" spans="2:10" ht="15.75" customHeight="1">
      <c r="B752" s="48"/>
      <c r="F752" s="49"/>
      <c r="G752" s="49"/>
      <c r="H752" s="49"/>
      <c r="I752" s="49"/>
      <c r="J752" s="49"/>
    </row>
    <row r="753" spans="2:10" ht="15.75" customHeight="1">
      <c r="B753" s="48"/>
      <c r="F753" s="49"/>
      <c r="G753" s="49"/>
      <c r="H753" s="49"/>
      <c r="I753" s="49"/>
      <c r="J753" s="49"/>
    </row>
    <row r="754" spans="2:10" ht="15.75" customHeight="1">
      <c r="B754" s="48"/>
      <c r="F754" s="49"/>
      <c r="G754" s="49"/>
      <c r="H754" s="49"/>
      <c r="I754" s="49"/>
      <c r="J754" s="49"/>
    </row>
    <row r="755" spans="2:10" ht="15.75" customHeight="1">
      <c r="B755" s="48"/>
      <c r="F755" s="49"/>
      <c r="G755" s="49"/>
      <c r="H755" s="49"/>
      <c r="I755" s="49"/>
      <c r="J755" s="49"/>
    </row>
    <row r="756" spans="2:10" ht="15.75" customHeight="1">
      <c r="B756" s="48"/>
      <c r="F756" s="49"/>
      <c r="G756" s="49"/>
      <c r="H756" s="49"/>
      <c r="I756" s="49"/>
      <c r="J756" s="49"/>
    </row>
    <row r="757" spans="2:10" ht="15.75" customHeight="1">
      <c r="B757" s="48"/>
      <c r="F757" s="49"/>
      <c r="G757" s="49"/>
      <c r="H757" s="49"/>
      <c r="I757" s="49"/>
      <c r="J757" s="49"/>
    </row>
    <row r="758" spans="2:10" ht="15.75" customHeight="1">
      <c r="B758" s="48"/>
      <c r="F758" s="49"/>
      <c r="G758" s="49"/>
      <c r="H758" s="49"/>
      <c r="I758" s="49"/>
      <c r="J758" s="49"/>
    </row>
    <row r="759" spans="2:10" ht="15.75" customHeight="1">
      <c r="B759" s="48"/>
      <c r="F759" s="49"/>
      <c r="G759" s="49"/>
      <c r="H759" s="49"/>
      <c r="I759" s="49"/>
      <c r="J759" s="49"/>
    </row>
    <row r="760" spans="2:10" ht="15.75" customHeight="1">
      <c r="B760" s="48"/>
      <c r="F760" s="49"/>
      <c r="G760" s="49"/>
      <c r="H760" s="49"/>
      <c r="I760" s="49"/>
      <c r="J760" s="49"/>
    </row>
    <row r="761" spans="2:10" ht="15.75" customHeight="1">
      <c r="B761" s="48"/>
      <c r="F761" s="49"/>
      <c r="G761" s="49"/>
      <c r="H761" s="49"/>
      <c r="I761" s="49"/>
      <c r="J761" s="49"/>
    </row>
    <row r="762" spans="2:10" ht="15.75" customHeight="1">
      <c r="B762" s="48"/>
      <c r="F762" s="49"/>
      <c r="G762" s="49"/>
      <c r="H762" s="49"/>
      <c r="I762" s="49"/>
      <c r="J762" s="49"/>
    </row>
    <row r="763" spans="2:10" ht="15.75" customHeight="1">
      <c r="B763" s="48"/>
      <c r="F763" s="49"/>
      <c r="G763" s="49"/>
      <c r="H763" s="49"/>
      <c r="I763" s="49"/>
      <c r="J763" s="49"/>
    </row>
    <row r="764" spans="2:10" ht="15.75" customHeight="1">
      <c r="B764" s="48"/>
      <c r="F764" s="49"/>
      <c r="G764" s="49"/>
      <c r="H764" s="49"/>
      <c r="I764" s="49"/>
      <c r="J764" s="49"/>
    </row>
    <row r="765" spans="2:10" ht="15.75" customHeight="1">
      <c r="B765" s="48"/>
      <c r="F765" s="49"/>
      <c r="G765" s="49"/>
      <c r="H765" s="49"/>
      <c r="I765" s="49"/>
      <c r="J765" s="49"/>
    </row>
    <row r="766" spans="2:10" ht="15.75" customHeight="1">
      <c r="B766" s="48"/>
      <c r="F766" s="49"/>
      <c r="G766" s="49"/>
      <c r="H766" s="49"/>
      <c r="I766" s="49"/>
      <c r="J766" s="49"/>
    </row>
    <row r="767" spans="2:10" ht="15.75" customHeight="1">
      <c r="B767" s="48"/>
      <c r="F767" s="49"/>
      <c r="G767" s="49"/>
      <c r="H767" s="49"/>
      <c r="I767" s="49"/>
      <c r="J767" s="49"/>
    </row>
    <row r="768" spans="2:10" ht="15.75" customHeight="1">
      <c r="B768" s="48"/>
      <c r="F768" s="49"/>
      <c r="G768" s="49"/>
      <c r="H768" s="49"/>
      <c r="I768" s="49"/>
      <c r="J768" s="49"/>
    </row>
    <row r="769" spans="2:10" ht="15.75" customHeight="1">
      <c r="B769" s="48"/>
      <c r="F769" s="49"/>
      <c r="G769" s="49"/>
      <c r="H769" s="49"/>
      <c r="I769" s="49"/>
      <c r="J769" s="49"/>
    </row>
    <row r="770" spans="2:10" ht="15.75" customHeight="1">
      <c r="B770" s="48"/>
      <c r="F770" s="49"/>
      <c r="G770" s="49"/>
      <c r="H770" s="49"/>
      <c r="I770" s="49"/>
      <c r="J770" s="49"/>
    </row>
    <row r="771" spans="2:10" ht="15.75" customHeight="1">
      <c r="B771" s="48"/>
      <c r="F771" s="49"/>
      <c r="G771" s="49"/>
      <c r="H771" s="49"/>
      <c r="I771" s="49"/>
      <c r="J771" s="49"/>
    </row>
    <row r="772" spans="2:10" ht="15.75" customHeight="1">
      <c r="B772" s="48"/>
      <c r="F772" s="49"/>
      <c r="G772" s="49"/>
      <c r="H772" s="49"/>
      <c r="I772" s="49"/>
      <c r="J772" s="49"/>
    </row>
    <row r="773" spans="2:10" ht="15.75" customHeight="1">
      <c r="B773" s="48"/>
      <c r="F773" s="49"/>
      <c r="G773" s="49"/>
      <c r="H773" s="49"/>
      <c r="I773" s="49"/>
      <c r="J773" s="49"/>
    </row>
    <row r="774" spans="2:10" ht="15.75" customHeight="1">
      <c r="B774" s="48"/>
      <c r="F774" s="49"/>
      <c r="G774" s="49"/>
      <c r="H774" s="49"/>
      <c r="I774" s="49"/>
      <c r="J774" s="49"/>
    </row>
    <row r="775" spans="2:10" ht="15.75" customHeight="1">
      <c r="B775" s="48"/>
      <c r="F775" s="49"/>
      <c r="G775" s="49"/>
      <c r="H775" s="49"/>
      <c r="I775" s="49"/>
      <c r="J775" s="49"/>
    </row>
    <row r="776" spans="2:10" ht="15.75" customHeight="1">
      <c r="B776" s="48"/>
      <c r="F776" s="49"/>
      <c r="G776" s="49"/>
      <c r="H776" s="49"/>
      <c r="I776" s="49"/>
      <c r="J776" s="49"/>
    </row>
    <row r="777" spans="2:10" ht="15.75" customHeight="1">
      <c r="B777" s="48"/>
      <c r="F777" s="49"/>
      <c r="G777" s="49"/>
      <c r="H777" s="49"/>
      <c r="I777" s="49"/>
      <c r="J777" s="49"/>
    </row>
    <row r="778" spans="2:10" ht="15.75" customHeight="1">
      <c r="B778" s="48"/>
      <c r="F778" s="49"/>
      <c r="G778" s="49"/>
      <c r="H778" s="49"/>
      <c r="I778" s="49"/>
      <c r="J778" s="49"/>
    </row>
    <row r="779" spans="2:10" ht="15.75" customHeight="1">
      <c r="B779" s="48"/>
      <c r="F779" s="49"/>
      <c r="G779" s="49"/>
      <c r="H779" s="49"/>
      <c r="I779" s="49"/>
      <c r="J779" s="49"/>
    </row>
    <row r="780" spans="2:10" ht="15.75" customHeight="1">
      <c r="B780" s="48"/>
      <c r="F780" s="49"/>
      <c r="G780" s="49"/>
      <c r="H780" s="49"/>
      <c r="I780" s="49"/>
      <c r="J780" s="49"/>
    </row>
    <row r="781" spans="2:10" ht="15.75" customHeight="1">
      <c r="B781" s="48"/>
      <c r="F781" s="49"/>
      <c r="G781" s="49"/>
      <c r="H781" s="49"/>
      <c r="I781" s="49"/>
      <c r="J781" s="49"/>
    </row>
    <row r="782" spans="2:10" ht="15.75" customHeight="1">
      <c r="B782" s="48"/>
      <c r="F782" s="49"/>
      <c r="G782" s="49"/>
      <c r="H782" s="49"/>
      <c r="I782" s="49"/>
      <c r="J782" s="49"/>
    </row>
    <row r="783" spans="2:10" ht="15.75" customHeight="1">
      <c r="B783" s="48"/>
      <c r="F783" s="49"/>
      <c r="G783" s="49"/>
      <c r="H783" s="49"/>
      <c r="I783" s="49"/>
      <c r="J783" s="49"/>
    </row>
    <row r="784" spans="2:10" ht="15.75" customHeight="1">
      <c r="B784" s="48"/>
      <c r="F784" s="49"/>
      <c r="G784" s="49"/>
      <c r="H784" s="49"/>
      <c r="I784" s="49"/>
      <c r="J784" s="49"/>
    </row>
    <row r="785" spans="2:10" ht="15.75" customHeight="1">
      <c r="B785" s="48"/>
      <c r="F785" s="49"/>
      <c r="G785" s="49"/>
      <c r="H785" s="49"/>
      <c r="I785" s="49"/>
      <c r="J785" s="49"/>
    </row>
    <row r="786" spans="2:10" ht="15.75" customHeight="1">
      <c r="B786" s="48"/>
      <c r="F786" s="49"/>
      <c r="G786" s="49"/>
      <c r="H786" s="49"/>
      <c r="I786" s="49"/>
      <c r="J786" s="49"/>
    </row>
    <row r="787" spans="2:10" ht="15.75" customHeight="1">
      <c r="B787" s="48"/>
      <c r="F787" s="49"/>
      <c r="G787" s="49"/>
      <c r="H787" s="49"/>
      <c r="I787" s="49"/>
      <c r="J787" s="49"/>
    </row>
    <row r="788" spans="2:10" ht="15.75" customHeight="1">
      <c r="B788" s="48"/>
      <c r="F788" s="49"/>
      <c r="G788" s="49"/>
      <c r="H788" s="49"/>
      <c r="I788" s="49"/>
      <c r="J788" s="49"/>
    </row>
    <row r="789" spans="2:10" ht="15.75" customHeight="1">
      <c r="B789" s="48"/>
      <c r="F789" s="49"/>
      <c r="G789" s="49"/>
      <c r="H789" s="49"/>
      <c r="I789" s="49"/>
      <c r="J789" s="49"/>
    </row>
    <row r="790" spans="2:10" ht="15.75" customHeight="1">
      <c r="B790" s="48"/>
      <c r="F790" s="49"/>
      <c r="G790" s="49"/>
      <c r="H790" s="49"/>
      <c r="I790" s="49"/>
      <c r="J790" s="49"/>
    </row>
    <row r="791" spans="2:10" ht="15.75" customHeight="1">
      <c r="B791" s="48"/>
      <c r="F791" s="49"/>
      <c r="G791" s="49"/>
      <c r="H791" s="49"/>
      <c r="I791" s="49"/>
      <c r="J791" s="49"/>
    </row>
    <row r="792" spans="2:10" ht="15.75" customHeight="1">
      <c r="B792" s="48"/>
      <c r="F792" s="49"/>
      <c r="G792" s="49"/>
      <c r="H792" s="49"/>
      <c r="I792" s="49"/>
      <c r="J792" s="49"/>
    </row>
    <row r="793" spans="2:10" ht="15.75" customHeight="1">
      <c r="B793" s="48"/>
      <c r="F793" s="49"/>
      <c r="G793" s="49"/>
      <c r="H793" s="49"/>
      <c r="I793" s="49"/>
      <c r="J793" s="49"/>
    </row>
    <row r="794" spans="2:10" ht="15.75" customHeight="1">
      <c r="B794" s="48"/>
      <c r="F794" s="49"/>
      <c r="G794" s="49"/>
      <c r="H794" s="49"/>
      <c r="I794" s="49"/>
      <c r="J794" s="49"/>
    </row>
    <row r="795" spans="2:10" ht="15.75" customHeight="1">
      <c r="B795" s="48"/>
      <c r="F795" s="49"/>
      <c r="G795" s="49"/>
      <c r="H795" s="49"/>
      <c r="I795" s="49"/>
      <c r="J795" s="49"/>
    </row>
    <row r="796" spans="2:10" ht="15.75" customHeight="1">
      <c r="B796" s="48"/>
      <c r="F796" s="49"/>
      <c r="G796" s="49"/>
      <c r="H796" s="49"/>
      <c r="I796" s="49"/>
      <c r="J796" s="49"/>
    </row>
    <row r="797" spans="2:10" ht="15.75" customHeight="1">
      <c r="B797" s="48"/>
      <c r="F797" s="49"/>
      <c r="G797" s="49"/>
      <c r="H797" s="49"/>
      <c r="I797" s="49"/>
      <c r="J797" s="49"/>
    </row>
    <row r="798" spans="2:10" ht="15.75" customHeight="1">
      <c r="B798" s="48"/>
      <c r="F798" s="49"/>
      <c r="G798" s="49"/>
      <c r="H798" s="49"/>
      <c r="I798" s="49"/>
      <c r="J798" s="49"/>
    </row>
    <row r="799" spans="2:10" ht="15.75" customHeight="1">
      <c r="B799" s="48"/>
      <c r="F799" s="49"/>
      <c r="G799" s="49"/>
      <c r="H799" s="49"/>
      <c r="I799" s="49"/>
      <c r="J799" s="49"/>
    </row>
    <row r="800" spans="2:10" ht="15.75" customHeight="1">
      <c r="B800" s="48"/>
      <c r="F800" s="49"/>
      <c r="G800" s="49"/>
      <c r="H800" s="49"/>
      <c r="I800" s="49"/>
      <c r="J800" s="49"/>
    </row>
    <row r="801" spans="2:10" ht="15.75" customHeight="1">
      <c r="B801" s="48"/>
      <c r="F801" s="49"/>
      <c r="G801" s="49"/>
      <c r="H801" s="49"/>
      <c r="I801" s="49"/>
      <c r="J801" s="49"/>
    </row>
    <row r="802" spans="2:10" ht="15.75" customHeight="1">
      <c r="B802" s="48"/>
      <c r="F802" s="49"/>
      <c r="G802" s="49"/>
      <c r="H802" s="49"/>
      <c r="I802" s="49"/>
      <c r="J802" s="49"/>
    </row>
    <row r="803" spans="2:10" ht="15.75" customHeight="1">
      <c r="B803" s="48"/>
      <c r="F803" s="49"/>
      <c r="G803" s="49"/>
      <c r="H803" s="49"/>
      <c r="I803" s="49"/>
      <c r="J803" s="49"/>
    </row>
    <row r="804" spans="2:10" ht="15.75" customHeight="1">
      <c r="B804" s="48"/>
      <c r="F804" s="49"/>
      <c r="G804" s="49"/>
      <c r="H804" s="49"/>
      <c r="I804" s="49"/>
      <c r="J804" s="49"/>
    </row>
    <row r="805" spans="2:10" ht="15.75" customHeight="1">
      <c r="B805" s="48"/>
      <c r="F805" s="49"/>
      <c r="G805" s="49"/>
      <c r="H805" s="49"/>
      <c r="I805" s="49"/>
      <c r="J805" s="49"/>
    </row>
    <row r="806" spans="2:10" ht="15.75" customHeight="1">
      <c r="B806" s="48"/>
      <c r="F806" s="49"/>
      <c r="G806" s="49"/>
      <c r="H806" s="49"/>
      <c r="I806" s="49"/>
      <c r="J806" s="49"/>
    </row>
    <row r="807" spans="2:10" ht="15.75" customHeight="1">
      <c r="B807" s="48"/>
      <c r="F807" s="49"/>
      <c r="G807" s="49"/>
      <c r="H807" s="49"/>
      <c r="I807" s="49"/>
      <c r="J807" s="49"/>
    </row>
    <row r="808" spans="2:10" ht="15.75" customHeight="1">
      <c r="B808" s="48"/>
      <c r="F808" s="49"/>
      <c r="G808" s="49"/>
      <c r="H808" s="49"/>
      <c r="I808" s="49"/>
      <c r="J808" s="49"/>
    </row>
    <row r="809" spans="2:10" ht="15.75" customHeight="1">
      <c r="B809" s="48"/>
      <c r="F809" s="49"/>
      <c r="G809" s="49"/>
      <c r="H809" s="49"/>
      <c r="I809" s="49"/>
      <c r="J809" s="49"/>
    </row>
    <row r="810" spans="2:10" ht="15.75" customHeight="1">
      <c r="B810" s="48"/>
      <c r="F810" s="49"/>
      <c r="G810" s="49"/>
      <c r="H810" s="49"/>
      <c r="I810" s="49"/>
      <c r="J810" s="49"/>
    </row>
    <row r="811" spans="2:10" ht="15.75" customHeight="1">
      <c r="B811" s="48"/>
      <c r="F811" s="49"/>
      <c r="G811" s="49"/>
      <c r="H811" s="49"/>
      <c r="I811" s="49"/>
      <c r="J811" s="49"/>
    </row>
    <row r="812" spans="2:10" ht="15.75" customHeight="1">
      <c r="B812" s="48"/>
      <c r="F812" s="49"/>
      <c r="G812" s="49"/>
      <c r="H812" s="49"/>
      <c r="I812" s="49"/>
      <c r="J812" s="49"/>
    </row>
    <row r="813" spans="2:10" ht="15.75" customHeight="1">
      <c r="B813" s="48"/>
      <c r="F813" s="49"/>
      <c r="G813" s="49"/>
      <c r="H813" s="49"/>
      <c r="I813" s="49"/>
      <c r="J813" s="49"/>
    </row>
    <row r="814" spans="2:10" ht="15.75" customHeight="1">
      <c r="B814" s="48"/>
      <c r="F814" s="49"/>
      <c r="G814" s="49"/>
      <c r="H814" s="49"/>
      <c r="I814" s="49"/>
      <c r="J814" s="49"/>
    </row>
    <row r="815" spans="2:10" ht="15.75" customHeight="1">
      <c r="B815" s="48"/>
      <c r="F815" s="49"/>
      <c r="G815" s="49"/>
      <c r="H815" s="49"/>
      <c r="I815" s="49"/>
      <c r="J815" s="49"/>
    </row>
    <row r="816" spans="2:10" ht="15.75" customHeight="1">
      <c r="B816" s="48"/>
      <c r="F816" s="49"/>
      <c r="G816" s="49"/>
      <c r="H816" s="49"/>
      <c r="I816" s="49"/>
      <c r="J816" s="49"/>
    </row>
    <row r="817" spans="2:10" ht="15.75" customHeight="1">
      <c r="B817" s="48"/>
      <c r="F817" s="49"/>
      <c r="G817" s="49"/>
      <c r="H817" s="49"/>
      <c r="I817" s="49"/>
      <c r="J817" s="49"/>
    </row>
    <row r="818" spans="2:10" ht="15.75" customHeight="1">
      <c r="B818" s="48"/>
      <c r="F818" s="49"/>
      <c r="G818" s="49"/>
      <c r="H818" s="49"/>
      <c r="I818" s="49"/>
      <c r="J818" s="49"/>
    </row>
    <row r="819" spans="2:10" ht="15.75" customHeight="1">
      <c r="B819" s="48"/>
      <c r="F819" s="49"/>
      <c r="G819" s="49"/>
      <c r="H819" s="49"/>
      <c r="I819" s="49"/>
      <c r="J819" s="49"/>
    </row>
    <row r="820" spans="2:10" ht="15.75" customHeight="1">
      <c r="B820" s="48"/>
      <c r="F820" s="49"/>
      <c r="G820" s="49"/>
      <c r="H820" s="49"/>
      <c r="I820" s="49"/>
      <c r="J820" s="49"/>
    </row>
    <row r="821" spans="2:10" ht="15.75" customHeight="1">
      <c r="B821" s="48"/>
      <c r="F821" s="49"/>
      <c r="G821" s="49"/>
      <c r="H821" s="49"/>
      <c r="I821" s="49"/>
      <c r="J821" s="49"/>
    </row>
    <row r="822" spans="2:10" ht="15.75" customHeight="1">
      <c r="B822" s="48"/>
      <c r="F822" s="49"/>
      <c r="G822" s="49"/>
      <c r="H822" s="49"/>
      <c r="I822" s="49"/>
      <c r="J822" s="49"/>
    </row>
    <row r="823" spans="2:10" ht="15.75" customHeight="1">
      <c r="B823" s="48"/>
      <c r="F823" s="49"/>
      <c r="G823" s="49"/>
      <c r="H823" s="49"/>
      <c r="I823" s="49"/>
      <c r="J823" s="49"/>
    </row>
    <row r="824" spans="2:10" ht="15.75" customHeight="1">
      <c r="B824" s="48"/>
      <c r="F824" s="49"/>
      <c r="G824" s="49"/>
      <c r="H824" s="49"/>
      <c r="I824" s="49"/>
      <c r="J824" s="49"/>
    </row>
    <row r="825" spans="2:10" ht="15.75" customHeight="1">
      <c r="B825" s="48"/>
      <c r="F825" s="49"/>
      <c r="G825" s="49"/>
      <c r="H825" s="49"/>
      <c r="I825" s="49"/>
      <c r="J825" s="49"/>
    </row>
    <row r="826" spans="2:10" ht="15.75" customHeight="1">
      <c r="B826" s="48"/>
      <c r="F826" s="49"/>
      <c r="G826" s="49"/>
      <c r="H826" s="49"/>
      <c r="I826" s="49"/>
      <c r="J826" s="49"/>
    </row>
    <row r="827" spans="2:10" ht="15.75" customHeight="1">
      <c r="B827" s="48"/>
      <c r="F827" s="49"/>
      <c r="G827" s="49"/>
      <c r="H827" s="49"/>
      <c r="I827" s="49"/>
      <c r="J827" s="49"/>
    </row>
    <row r="828" spans="2:10" ht="15.75" customHeight="1">
      <c r="B828" s="48"/>
      <c r="F828" s="49"/>
      <c r="G828" s="49"/>
      <c r="H828" s="49"/>
      <c r="I828" s="49"/>
      <c r="J828" s="49"/>
    </row>
    <row r="829" spans="2:10" ht="15.75" customHeight="1">
      <c r="B829" s="48"/>
      <c r="F829" s="49"/>
      <c r="G829" s="49"/>
      <c r="H829" s="49"/>
      <c r="I829" s="49"/>
      <c r="J829" s="49"/>
    </row>
    <row r="830" spans="2:10" ht="15.75" customHeight="1">
      <c r="B830" s="48"/>
      <c r="F830" s="49"/>
      <c r="G830" s="49"/>
      <c r="H830" s="49"/>
      <c r="I830" s="49"/>
      <c r="J830" s="49"/>
    </row>
    <row r="831" spans="2:10" ht="15.75" customHeight="1">
      <c r="B831" s="48"/>
      <c r="F831" s="49"/>
      <c r="G831" s="49"/>
      <c r="H831" s="49"/>
      <c r="I831" s="49"/>
      <c r="J831" s="49"/>
    </row>
    <row r="832" spans="2:10" ht="15.75" customHeight="1">
      <c r="B832" s="48"/>
      <c r="F832" s="49"/>
      <c r="G832" s="49"/>
      <c r="H832" s="49"/>
      <c r="I832" s="49"/>
      <c r="J832" s="49"/>
    </row>
    <row r="833" spans="2:10" ht="15.75" customHeight="1">
      <c r="B833" s="48"/>
      <c r="F833" s="49"/>
      <c r="G833" s="49"/>
      <c r="H833" s="49"/>
      <c r="I833" s="49"/>
      <c r="J833" s="49"/>
    </row>
    <row r="834" spans="2:10" ht="15.75" customHeight="1">
      <c r="B834" s="48"/>
      <c r="F834" s="49"/>
      <c r="G834" s="49"/>
      <c r="H834" s="49"/>
      <c r="I834" s="49"/>
      <c r="J834" s="49"/>
    </row>
    <row r="835" spans="2:10" ht="15.75" customHeight="1">
      <c r="B835" s="48"/>
      <c r="F835" s="49"/>
      <c r="G835" s="49"/>
      <c r="H835" s="49"/>
      <c r="I835" s="49"/>
      <c r="J835" s="49"/>
    </row>
    <row r="836" spans="2:10" ht="15.75" customHeight="1">
      <c r="B836" s="48"/>
      <c r="F836" s="49"/>
      <c r="G836" s="49"/>
      <c r="H836" s="49"/>
      <c r="I836" s="49"/>
      <c r="J836" s="49"/>
    </row>
    <row r="837" spans="2:10" ht="15.75" customHeight="1">
      <c r="B837" s="48"/>
      <c r="F837" s="49"/>
      <c r="G837" s="49"/>
      <c r="H837" s="49"/>
      <c r="I837" s="49"/>
      <c r="J837" s="49"/>
    </row>
    <row r="838" spans="2:10" ht="15.75" customHeight="1">
      <c r="B838" s="48"/>
      <c r="F838" s="49"/>
      <c r="G838" s="49"/>
      <c r="H838" s="49"/>
      <c r="I838" s="49"/>
      <c r="J838" s="49"/>
    </row>
    <row r="839" spans="2:10" ht="15.75" customHeight="1">
      <c r="B839" s="48"/>
      <c r="F839" s="49"/>
      <c r="G839" s="49"/>
      <c r="H839" s="49"/>
      <c r="I839" s="49"/>
      <c r="J839" s="49"/>
    </row>
    <row r="840" spans="2:10" ht="15.75" customHeight="1">
      <c r="B840" s="48"/>
      <c r="F840" s="49"/>
      <c r="G840" s="49"/>
      <c r="H840" s="49"/>
      <c r="I840" s="49"/>
      <c r="J840" s="49"/>
    </row>
    <row r="841" spans="2:10" ht="15.75" customHeight="1">
      <c r="B841" s="48"/>
      <c r="F841" s="49"/>
      <c r="G841" s="49"/>
      <c r="H841" s="49"/>
      <c r="I841" s="49"/>
      <c r="J841" s="49"/>
    </row>
    <row r="842" spans="2:10" ht="15.75" customHeight="1">
      <c r="B842" s="48"/>
      <c r="F842" s="49"/>
      <c r="G842" s="49"/>
      <c r="H842" s="49"/>
      <c r="I842" s="49"/>
      <c r="J842" s="49"/>
    </row>
    <row r="843" spans="2:10" ht="15.75" customHeight="1">
      <c r="B843" s="48"/>
      <c r="F843" s="49"/>
      <c r="G843" s="49"/>
      <c r="H843" s="49"/>
      <c r="I843" s="49"/>
      <c r="J843" s="49"/>
    </row>
    <row r="844" spans="2:10" ht="15.75" customHeight="1">
      <c r="B844" s="48"/>
      <c r="F844" s="49"/>
      <c r="G844" s="49"/>
      <c r="H844" s="49"/>
      <c r="I844" s="49"/>
      <c r="J844" s="49"/>
    </row>
    <row r="845" spans="2:10" ht="15.75" customHeight="1">
      <c r="B845" s="48"/>
      <c r="F845" s="49"/>
      <c r="G845" s="49"/>
      <c r="H845" s="49"/>
      <c r="I845" s="49"/>
      <c r="J845" s="49"/>
    </row>
    <row r="846" spans="2:10" ht="15.75" customHeight="1">
      <c r="B846" s="48"/>
      <c r="F846" s="49"/>
      <c r="G846" s="49"/>
      <c r="H846" s="49"/>
      <c r="I846" s="49"/>
      <c r="J846" s="49"/>
    </row>
    <row r="847" spans="2:10" ht="15.75" customHeight="1">
      <c r="B847" s="48"/>
      <c r="F847" s="49"/>
      <c r="G847" s="49"/>
      <c r="H847" s="49"/>
      <c r="I847" s="49"/>
      <c r="J847" s="49"/>
    </row>
    <row r="848" spans="2:10" ht="15.75" customHeight="1">
      <c r="B848" s="48"/>
      <c r="F848" s="49"/>
      <c r="G848" s="49"/>
      <c r="H848" s="49"/>
      <c r="I848" s="49"/>
      <c r="J848" s="49"/>
    </row>
    <row r="849" spans="2:10" ht="15.75" customHeight="1">
      <c r="B849" s="48"/>
      <c r="F849" s="49"/>
      <c r="G849" s="49"/>
      <c r="H849" s="49"/>
      <c r="I849" s="49"/>
      <c r="J849" s="49"/>
    </row>
    <row r="850" spans="2:10" ht="15.75" customHeight="1">
      <c r="B850" s="48"/>
      <c r="F850" s="49"/>
      <c r="G850" s="49"/>
      <c r="H850" s="49"/>
      <c r="I850" s="49"/>
      <c r="J850" s="49"/>
    </row>
    <row r="851" spans="2:10" ht="15.75" customHeight="1">
      <c r="B851" s="48"/>
      <c r="F851" s="49"/>
      <c r="G851" s="49"/>
      <c r="H851" s="49"/>
      <c r="I851" s="49"/>
      <c r="J851" s="49"/>
    </row>
    <row r="852" spans="2:10" ht="15.75" customHeight="1">
      <c r="B852" s="48"/>
      <c r="F852" s="49"/>
      <c r="G852" s="49"/>
      <c r="H852" s="49"/>
      <c r="I852" s="49"/>
      <c r="J852" s="49"/>
    </row>
    <row r="853" spans="2:10" ht="15.75" customHeight="1">
      <c r="B853" s="48"/>
      <c r="F853" s="49"/>
      <c r="G853" s="49"/>
      <c r="H853" s="49"/>
      <c r="I853" s="49"/>
      <c r="J853" s="49"/>
    </row>
    <row r="854" spans="2:10" ht="15.75" customHeight="1">
      <c r="B854" s="48"/>
      <c r="F854" s="49"/>
      <c r="G854" s="49"/>
      <c r="H854" s="49"/>
      <c r="I854" s="49"/>
      <c r="J854" s="49"/>
    </row>
    <row r="855" spans="2:10" ht="15.75" customHeight="1">
      <c r="B855" s="48"/>
      <c r="F855" s="49"/>
      <c r="G855" s="49"/>
      <c r="H855" s="49"/>
      <c r="I855" s="49"/>
      <c r="J855" s="49"/>
    </row>
    <row r="856" spans="2:10" ht="15.75" customHeight="1">
      <c r="B856" s="48"/>
      <c r="F856" s="49"/>
      <c r="G856" s="49"/>
      <c r="H856" s="49"/>
      <c r="I856" s="49"/>
      <c r="J856" s="49"/>
    </row>
    <row r="857" spans="2:10" ht="15.75" customHeight="1">
      <c r="B857" s="48"/>
      <c r="F857" s="49"/>
      <c r="G857" s="49"/>
      <c r="H857" s="49"/>
      <c r="I857" s="49"/>
      <c r="J857" s="49"/>
    </row>
    <row r="858" spans="2:10" ht="15.75" customHeight="1">
      <c r="B858" s="48"/>
      <c r="F858" s="49"/>
      <c r="G858" s="49"/>
      <c r="H858" s="49"/>
      <c r="I858" s="49"/>
      <c r="J858" s="49"/>
    </row>
    <row r="859" spans="2:10" ht="15.75" customHeight="1">
      <c r="B859" s="48"/>
      <c r="F859" s="49"/>
      <c r="G859" s="49"/>
      <c r="H859" s="49"/>
      <c r="I859" s="49"/>
      <c r="J859" s="49"/>
    </row>
    <row r="860" spans="2:10" ht="15.75" customHeight="1">
      <c r="B860" s="48"/>
      <c r="F860" s="49"/>
      <c r="G860" s="49"/>
      <c r="H860" s="49"/>
      <c r="I860" s="49"/>
      <c r="J860" s="49"/>
    </row>
    <row r="861" spans="2:10" ht="15.75" customHeight="1">
      <c r="B861" s="48"/>
      <c r="F861" s="49"/>
      <c r="G861" s="49"/>
      <c r="H861" s="49"/>
      <c r="I861" s="49"/>
      <c r="J861" s="49"/>
    </row>
    <row r="862" spans="2:10" ht="15.75" customHeight="1">
      <c r="B862" s="48"/>
      <c r="F862" s="49"/>
      <c r="G862" s="49"/>
      <c r="H862" s="49"/>
      <c r="I862" s="49"/>
      <c r="J862" s="49"/>
    </row>
    <row r="863" spans="2:10" ht="15.75" customHeight="1">
      <c r="B863" s="48"/>
      <c r="F863" s="49"/>
      <c r="G863" s="49"/>
      <c r="H863" s="49"/>
      <c r="I863" s="49"/>
      <c r="J863" s="49"/>
    </row>
    <row r="864" spans="2:10" ht="15.75" customHeight="1">
      <c r="B864" s="48"/>
      <c r="F864" s="49"/>
      <c r="G864" s="49"/>
      <c r="H864" s="49"/>
      <c r="I864" s="49"/>
      <c r="J864" s="49"/>
    </row>
    <row r="865" spans="2:10" ht="15.75" customHeight="1">
      <c r="B865" s="48"/>
      <c r="F865" s="49"/>
      <c r="G865" s="49"/>
      <c r="H865" s="49"/>
      <c r="I865" s="49"/>
      <c r="J865" s="49"/>
    </row>
    <row r="866" spans="2:10" ht="15.75" customHeight="1">
      <c r="B866" s="48"/>
      <c r="F866" s="49"/>
      <c r="G866" s="49"/>
      <c r="H866" s="49"/>
      <c r="I866" s="49"/>
      <c r="J866" s="49"/>
    </row>
    <row r="867" spans="2:10" ht="15.75" customHeight="1">
      <c r="B867" s="48"/>
      <c r="F867" s="49"/>
      <c r="G867" s="49"/>
      <c r="H867" s="49"/>
      <c r="I867" s="49"/>
      <c r="J867" s="49"/>
    </row>
    <row r="868" spans="2:10" ht="15.75" customHeight="1">
      <c r="B868" s="48"/>
      <c r="F868" s="49"/>
      <c r="G868" s="49"/>
      <c r="H868" s="49"/>
      <c r="I868" s="49"/>
      <c r="J868" s="49"/>
    </row>
    <row r="869" spans="2:10" ht="15.75" customHeight="1">
      <c r="B869" s="48"/>
      <c r="F869" s="49"/>
      <c r="G869" s="49"/>
      <c r="H869" s="49"/>
      <c r="I869" s="49"/>
      <c r="J869" s="49"/>
    </row>
    <row r="870" spans="2:10" ht="15.75" customHeight="1">
      <c r="B870" s="48"/>
      <c r="F870" s="49"/>
      <c r="G870" s="49"/>
      <c r="H870" s="49"/>
      <c r="I870" s="49"/>
      <c r="J870" s="49"/>
    </row>
    <row r="871" spans="2:10" ht="15.75" customHeight="1">
      <c r="B871" s="48"/>
      <c r="F871" s="49"/>
      <c r="G871" s="49"/>
      <c r="H871" s="49"/>
      <c r="I871" s="49"/>
      <c r="J871" s="49"/>
    </row>
    <row r="872" spans="2:10" ht="15.75" customHeight="1">
      <c r="B872" s="48"/>
      <c r="F872" s="49"/>
      <c r="G872" s="49"/>
      <c r="H872" s="49"/>
      <c r="I872" s="49"/>
      <c r="J872" s="49"/>
    </row>
    <row r="873" spans="2:10" ht="15.75" customHeight="1">
      <c r="B873" s="48"/>
      <c r="F873" s="49"/>
      <c r="G873" s="49"/>
      <c r="H873" s="49"/>
      <c r="I873" s="49"/>
      <c r="J873" s="49"/>
    </row>
    <row r="874" spans="2:10" ht="15.75" customHeight="1">
      <c r="B874" s="48"/>
      <c r="F874" s="49"/>
      <c r="G874" s="49"/>
      <c r="H874" s="49"/>
      <c r="I874" s="49"/>
      <c r="J874" s="49"/>
    </row>
    <row r="875" spans="2:10" ht="15.75" customHeight="1">
      <c r="B875" s="48"/>
      <c r="F875" s="49"/>
      <c r="G875" s="49"/>
      <c r="H875" s="49"/>
      <c r="I875" s="49"/>
      <c r="J875" s="49"/>
    </row>
    <row r="876" spans="2:10" ht="15.75" customHeight="1">
      <c r="B876" s="48"/>
      <c r="F876" s="49"/>
      <c r="G876" s="49"/>
      <c r="H876" s="49"/>
      <c r="I876" s="49"/>
      <c r="J876" s="49"/>
    </row>
    <row r="877" spans="2:10" ht="15.75" customHeight="1">
      <c r="B877" s="48"/>
      <c r="F877" s="49"/>
      <c r="G877" s="49"/>
      <c r="H877" s="49"/>
      <c r="I877" s="49"/>
      <c r="J877" s="49"/>
    </row>
    <row r="878" spans="2:10" ht="15.75" customHeight="1">
      <c r="B878" s="48"/>
      <c r="F878" s="49"/>
      <c r="G878" s="49"/>
      <c r="H878" s="49"/>
      <c r="I878" s="49"/>
      <c r="J878" s="49"/>
    </row>
    <row r="879" spans="2:10" ht="15.75" customHeight="1">
      <c r="B879" s="48"/>
      <c r="F879" s="49"/>
      <c r="G879" s="49"/>
      <c r="H879" s="49"/>
      <c r="I879" s="49"/>
      <c r="J879" s="49"/>
    </row>
    <row r="880" spans="2:10" ht="15.75" customHeight="1">
      <c r="B880" s="48"/>
      <c r="F880" s="49"/>
      <c r="G880" s="49"/>
      <c r="H880" s="49"/>
      <c r="I880" s="49"/>
      <c r="J880" s="49"/>
    </row>
    <row r="881" spans="2:10" ht="15.75" customHeight="1">
      <c r="B881" s="48"/>
      <c r="F881" s="49"/>
      <c r="G881" s="49"/>
      <c r="H881" s="49"/>
      <c r="I881" s="49"/>
      <c r="J881" s="49"/>
    </row>
    <row r="882" spans="2:10" ht="15.75" customHeight="1">
      <c r="B882" s="48"/>
      <c r="F882" s="49"/>
      <c r="G882" s="49"/>
      <c r="H882" s="49"/>
      <c r="I882" s="49"/>
      <c r="J882" s="49"/>
    </row>
    <row r="883" spans="2:10" ht="15.75" customHeight="1">
      <c r="B883" s="48"/>
      <c r="F883" s="49"/>
      <c r="G883" s="49"/>
      <c r="H883" s="49"/>
      <c r="I883" s="49"/>
      <c r="J883" s="49"/>
    </row>
    <row r="884" spans="2:10" ht="15.75" customHeight="1">
      <c r="B884" s="48"/>
      <c r="F884" s="49"/>
      <c r="G884" s="49"/>
      <c r="H884" s="49"/>
      <c r="I884" s="49"/>
      <c r="J884" s="49"/>
    </row>
    <row r="885" spans="2:10" ht="15.75" customHeight="1">
      <c r="B885" s="48"/>
      <c r="F885" s="49"/>
      <c r="G885" s="49"/>
      <c r="H885" s="49"/>
      <c r="I885" s="49"/>
      <c r="J885" s="49"/>
    </row>
    <row r="886" spans="2:10" ht="15.75" customHeight="1">
      <c r="B886" s="48"/>
      <c r="F886" s="49"/>
      <c r="G886" s="49"/>
      <c r="H886" s="49"/>
      <c r="I886" s="49"/>
      <c r="J886" s="49"/>
    </row>
    <row r="887" spans="2:10" ht="15.75" customHeight="1">
      <c r="B887" s="48"/>
      <c r="F887" s="49"/>
      <c r="G887" s="49"/>
      <c r="H887" s="49"/>
      <c r="I887" s="49"/>
      <c r="J887" s="49"/>
    </row>
    <row r="888" spans="2:10" ht="15.75" customHeight="1">
      <c r="B888" s="48"/>
      <c r="F888" s="49"/>
      <c r="G888" s="49"/>
      <c r="H888" s="49"/>
      <c r="I888" s="49"/>
      <c r="J888" s="49"/>
    </row>
    <row r="889" spans="2:10" ht="15.75" customHeight="1">
      <c r="B889" s="48"/>
      <c r="F889" s="49"/>
      <c r="G889" s="49"/>
      <c r="H889" s="49"/>
      <c r="I889" s="49"/>
      <c r="J889" s="49"/>
    </row>
    <row r="890" spans="2:10" ht="15.75" customHeight="1">
      <c r="B890" s="48"/>
      <c r="F890" s="49"/>
      <c r="G890" s="49"/>
      <c r="H890" s="49"/>
      <c r="I890" s="49"/>
      <c r="J890" s="49"/>
    </row>
    <row r="891" spans="2:10" ht="15.75" customHeight="1">
      <c r="B891" s="48"/>
      <c r="F891" s="49"/>
      <c r="G891" s="49"/>
      <c r="H891" s="49"/>
      <c r="I891" s="49"/>
      <c r="J891" s="49"/>
    </row>
    <row r="892" spans="2:10" ht="15.75" customHeight="1">
      <c r="B892" s="48"/>
      <c r="F892" s="49"/>
      <c r="G892" s="49"/>
      <c r="H892" s="49"/>
      <c r="I892" s="49"/>
      <c r="J892" s="49"/>
    </row>
    <row r="893" spans="2:10" ht="15.75" customHeight="1">
      <c r="B893" s="48"/>
      <c r="F893" s="49"/>
      <c r="G893" s="49"/>
      <c r="H893" s="49"/>
      <c r="I893" s="49"/>
      <c r="J893" s="49"/>
    </row>
    <row r="894" spans="2:10" ht="15.75" customHeight="1">
      <c r="B894" s="48"/>
      <c r="F894" s="49"/>
      <c r="G894" s="49"/>
      <c r="H894" s="49"/>
      <c r="I894" s="49"/>
      <c r="J894" s="49"/>
    </row>
    <row r="895" spans="2:10" ht="15.75" customHeight="1">
      <c r="B895" s="48"/>
      <c r="F895" s="49"/>
      <c r="G895" s="49"/>
      <c r="H895" s="49"/>
      <c r="I895" s="49"/>
      <c r="J895" s="49"/>
    </row>
    <row r="896" spans="2:10" ht="15.75" customHeight="1">
      <c r="B896" s="48"/>
      <c r="F896" s="49"/>
      <c r="G896" s="49"/>
      <c r="H896" s="49"/>
      <c r="I896" s="49"/>
      <c r="J896" s="49"/>
    </row>
    <row r="897" spans="2:10" ht="15.75" customHeight="1">
      <c r="B897" s="48"/>
      <c r="F897" s="49"/>
      <c r="G897" s="49"/>
      <c r="H897" s="49"/>
      <c r="I897" s="49"/>
      <c r="J897" s="49"/>
    </row>
    <row r="898" spans="2:10" ht="15.75" customHeight="1">
      <c r="B898" s="48"/>
      <c r="F898" s="49"/>
      <c r="G898" s="49"/>
      <c r="H898" s="49"/>
      <c r="I898" s="49"/>
      <c r="J898" s="49"/>
    </row>
    <row r="899" spans="2:10" ht="15.75" customHeight="1">
      <c r="B899" s="48"/>
      <c r="F899" s="49"/>
      <c r="G899" s="49"/>
      <c r="H899" s="49"/>
      <c r="I899" s="49"/>
      <c r="J899" s="49"/>
    </row>
    <row r="900" spans="2:10" ht="15.75" customHeight="1">
      <c r="B900" s="48"/>
      <c r="F900" s="49"/>
      <c r="G900" s="49"/>
      <c r="H900" s="49"/>
      <c r="I900" s="49"/>
      <c r="J900" s="49"/>
    </row>
    <row r="901" spans="2:10" ht="15.75" customHeight="1">
      <c r="B901" s="48"/>
      <c r="F901" s="49"/>
      <c r="G901" s="49"/>
      <c r="H901" s="49"/>
      <c r="I901" s="49"/>
      <c r="J901" s="49"/>
    </row>
    <row r="902" spans="2:10" ht="15.75" customHeight="1">
      <c r="B902" s="48"/>
      <c r="F902" s="49"/>
      <c r="G902" s="49"/>
      <c r="H902" s="49"/>
      <c r="I902" s="49"/>
      <c r="J902" s="49"/>
    </row>
    <row r="903" spans="2:10" ht="15.75" customHeight="1">
      <c r="B903" s="48"/>
      <c r="F903" s="49"/>
      <c r="G903" s="49"/>
      <c r="H903" s="49"/>
      <c r="I903" s="49"/>
      <c r="J903" s="49"/>
    </row>
    <row r="904" spans="2:10" ht="15.75" customHeight="1">
      <c r="B904" s="48"/>
      <c r="F904" s="49"/>
      <c r="G904" s="49"/>
      <c r="H904" s="49"/>
      <c r="I904" s="49"/>
      <c r="J904" s="49"/>
    </row>
    <row r="905" spans="2:10" ht="15.75" customHeight="1">
      <c r="B905" s="48"/>
      <c r="F905" s="49"/>
      <c r="G905" s="49"/>
      <c r="H905" s="49"/>
      <c r="I905" s="49"/>
      <c r="J905" s="49"/>
    </row>
    <row r="906" spans="2:10" ht="15.75" customHeight="1">
      <c r="B906" s="48"/>
      <c r="F906" s="49"/>
      <c r="G906" s="49"/>
      <c r="H906" s="49"/>
      <c r="I906" s="49"/>
      <c r="J906" s="49"/>
    </row>
    <row r="907" spans="2:10" ht="15.75" customHeight="1">
      <c r="B907" s="48"/>
      <c r="F907" s="49"/>
      <c r="G907" s="49"/>
      <c r="H907" s="49"/>
      <c r="I907" s="49"/>
      <c r="J907" s="49"/>
    </row>
    <row r="908" spans="2:10" ht="15.75" customHeight="1">
      <c r="B908" s="48"/>
      <c r="F908" s="49"/>
      <c r="G908" s="49"/>
      <c r="H908" s="49"/>
      <c r="I908" s="49"/>
      <c r="J908" s="49"/>
    </row>
    <row r="909" spans="2:10" ht="15.75" customHeight="1">
      <c r="B909" s="48"/>
      <c r="F909" s="49"/>
      <c r="G909" s="49"/>
      <c r="H909" s="49"/>
      <c r="I909" s="49"/>
      <c r="J909" s="49"/>
    </row>
    <row r="910" spans="2:10" ht="15.75" customHeight="1">
      <c r="B910" s="48"/>
      <c r="F910" s="49"/>
      <c r="G910" s="49"/>
      <c r="H910" s="49"/>
      <c r="I910" s="49"/>
      <c r="J910" s="49"/>
    </row>
    <row r="911" spans="2:10" ht="15.75" customHeight="1">
      <c r="B911" s="48"/>
      <c r="F911" s="49"/>
      <c r="G911" s="49"/>
      <c r="H911" s="49"/>
      <c r="I911" s="49"/>
      <c r="J911" s="49"/>
    </row>
    <row r="912" spans="2:10" ht="15.75" customHeight="1">
      <c r="B912" s="48"/>
      <c r="F912" s="49"/>
      <c r="G912" s="49"/>
      <c r="H912" s="49"/>
      <c r="I912" s="49"/>
      <c r="J912" s="49"/>
    </row>
    <row r="913" spans="2:10" ht="15.75" customHeight="1">
      <c r="B913" s="48"/>
      <c r="F913" s="49"/>
      <c r="G913" s="49"/>
      <c r="H913" s="49"/>
      <c r="I913" s="49"/>
      <c r="J913" s="49"/>
    </row>
    <row r="914" spans="2:10" ht="15.75" customHeight="1">
      <c r="B914" s="48"/>
      <c r="F914" s="49"/>
      <c r="G914" s="49"/>
      <c r="H914" s="49"/>
      <c r="I914" s="49"/>
      <c r="J914" s="49"/>
    </row>
    <row r="915" spans="2:10" ht="15.75" customHeight="1">
      <c r="B915" s="48"/>
      <c r="F915" s="49"/>
      <c r="G915" s="49"/>
      <c r="H915" s="49"/>
      <c r="I915" s="49"/>
      <c r="J915" s="49"/>
    </row>
    <row r="916" spans="2:10" ht="15.75" customHeight="1">
      <c r="B916" s="48"/>
      <c r="F916" s="49"/>
      <c r="G916" s="49"/>
      <c r="H916" s="49"/>
      <c r="I916" s="49"/>
      <c r="J916" s="49"/>
    </row>
    <row r="917" spans="2:10" ht="15.75" customHeight="1">
      <c r="B917" s="48"/>
      <c r="F917" s="49"/>
      <c r="G917" s="49"/>
      <c r="H917" s="49"/>
      <c r="I917" s="49"/>
      <c r="J917" s="49"/>
    </row>
    <row r="918" spans="2:10" ht="15.75" customHeight="1">
      <c r="B918" s="48"/>
      <c r="F918" s="49"/>
      <c r="G918" s="49"/>
      <c r="H918" s="49"/>
      <c r="I918" s="49"/>
      <c r="J918" s="49"/>
    </row>
    <row r="919" spans="2:10" ht="15.75" customHeight="1">
      <c r="B919" s="48"/>
      <c r="F919" s="49"/>
      <c r="G919" s="49"/>
      <c r="H919" s="49"/>
      <c r="I919" s="49"/>
      <c r="J919" s="49"/>
    </row>
    <row r="920" spans="2:10" ht="15.75" customHeight="1">
      <c r="B920" s="48"/>
      <c r="F920" s="49"/>
      <c r="G920" s="49"/>
      <c r="H920" s="49"/>
      <c r="I920" s="49"/>
      <c r="J920" s="49"/>
    </row>
    <row r="921" spans="2:10" ht="15.75" customHeight="1">
      <c r="B921" s="48"/>
      <c r="F921" s="49"/>
      <c r="G921" s="49"/>
      <c r="H921" s="49"/>
      <c r="I921" s="49"/>
      <c r="J921" s="49"/>
    </row>
    <row r="922" spans="2:10" ht="15.75" customHeight="1">
      <c r="B922" s="48"/>
      <c r="F922" s="49"/>
      <c r="G922" s="49"/>
      <c r="H922" s="49"/>
      <c r="I922" s="49"/>
      <c r="J922" s="49"/>
    </row>
    <row r="923" spans="2:10" ht="15.75" customHeight="1">
      <c r="B923" s="48"/>
      <c r="F923" s="49"/>
      <c r="G923" s="49"/>
      <c r="H923" s="49"/>
      <c r="I923" s="49"/>
      <c r="J923" s="49"/>
    </row>
    <row r="924" spans="2:10" ht="15.75" customHeight="1">
      <c r="B924" s="48"/>
      <c r="F924" s="49"/>
      <c r="G924" s="49"/>
      <c r="H924" s="49"/>
      <c r="I924" s="49"/>
      <c r="J924" s="49"/>
    </row>
    <row r="925" spans="2:10" ht="15.75" customHeight="1">
      <c r="B925" s="48"/>
      <c r="F925" s="49"/>
      <c r="G925" s="49"/>
      <c r="H925" s="49"/>
      <c r="I925" s="49"/>
      <c r="J925" s="49"/>
    </row>
    <row r="926" spans="2:10" ht="15.75" customHeight="1">
      <c r="B926" s="48"/>
      <c r="F926" s="49"/>
      <c r="G926" s="49"/>
      <c r="H926" s="49"/>
      <c r="I926" s="49"/>
      <c r="J926" s="49"/>
    </row>
    <row r="927" spans="2:10" ht="15.75" customHeight="1">
      <c r="B927" s="48"/>
      <c r="F927" s="49"/>
      <c r="G927" s="49"/>
      <c r="H927" s="49"/>
      <c r="I927" s="49"/>
      <c r="J927" s="49"/>
    </row>
    <row r="928" spans="2:10" ht="15.75" customHeight="1">
      <c r="B928" s="48"/>
      <c r="F928" s="49"/>
      <c r="G928" s="49"/>
      <c r="H928" s="49"/>
      <c r="I928" s="49"/>
      <c r="J928" s="49"/>
    </row>
    <row r="929" spans="2:10" ht="15.75" customHeight="1">
      <c r="B929" s="48"/>
      <c r="F929" s="49"/>
      <c r="G929" s="49"/>
      <c r="H929" s="49"/>
      <c r="I929" s="49"/>
      <c r="J929" s="49"/>
    </row>
    <row r="930" spans="2:10" ht="15.75" customHeight="1">
      <c r="B930" s="48"/>
      <c r="F930" s="49"/>
      <c r="G930" s="49"/>
      <c r="H930" s="49"/>
      <c r="I930" s="49"/>
      <c r="J930" s="49"/>
    </row>
    <row r="931" spans="2:10" ht="15.75" customHeight="1">
      <c r="B931" s="48"/>
      <c r="F931" s="49"/>
      <c r="G931" s="49"/>
      <c r="H931" s="49"/>
      <c r="I931" s="49"/>
      <c r="J931" s="49"/>
    </row>
    <row r="932" spans="2:10" ht="15.75" customHeight="1">
      <c r="B932" s="48"/>
      <c r="F932" s="49"/>
      <c r="G932" s="49"/>
      <c r="H932" s="49"/>
      <c r="I932" s="49"/>
      <c r="J932" s="49"/>
    </row>
    <row r="933" spans="2:10" ht="15.75" customHeight="1">
      <c r="B933" s="48"/>
      <c r="F933" s="49"/>
      <c r="G933" s="49"/>
      <c r="H933" s="49"/>
      <c r="I933" s="49"/>
      <c r="J933" s="49"/>
    </row>
    <row r="934" spans="2:10" ht="15.75" customHeight="1">
      <c r="B934" s="48"/>
      <c r="F934" s="49"/>
      <c r="G934" s="49"/>
      <c r="H934" s="49"/>
      <c r="I934" s="49"/>
      <c r="J934" s="49"/>
    </row>
    <row r="935" spans="2:10" ht="15.75" customHeight="1">
      <c r="B935" s="48"/>
      <c r="F935" s="49"/>
      <c r="G935" s="49"/>
      <c r="H935" s="49"/>
      <c r="I935" s="49"/>
      <c r="J935" s="49"/>
    </row>
    <row r="936" spans="2:10" ht="15.75" customHeight="1">
      <c r="B936" s="48"/>
      <c r="F936" s="49"/>
      <c r="G936" s="49"/>
      <c r="H936" s="49"/>
      <c r="I936" s="49"/>
      <c r="J936" s="49"/>
    </row>
    <row r="937" spans="2:10" ht="15.75" customHeight="1">
      <c r="B937" s="48"/>
      <c r="F937" s="49"/>
      <c r="G937" s="49"/>
      <c r="H937" s="49"/>
      <c r="I937" s="49"/>
      <c r="J937" s="49"/>
    </row>
    <row r="938" spans="2:10" ht="15.75" customHeight="1">
      <c r="B938" s="48"/>
      <c r="F938" s="49"/>
      <c r="G938" s="49"/>
      <c r="H938" s="49"/>
      <c r="I938" s="49"/>
      <c r="J938" s="49"/>
    </row>
    <row r="939" spans="2:10" ht="15.75" customHeight="1">
      <c r="B939" s="48"/>
      <c r="F939" s="49"/>
      <c r="G939" s="49"/>
      <c r="H939" s="49"/>
      <c r="I939" s="49"/>
      <c r="J939" s="49"/>
    </row>
    <row r="940" spans="2:10" ht="15.75" customHeight="1">
      <c r="B940" s="48"/>
      <c r="F940" s="49"/>
      <c r="G940" s="49"/>
      <c r="H940" s="49"/>
      <c r="I940" s="49"/>
      <c r="J940" s="49"/>
    </row>
    <row r="941" spans="2:10" ht="15.75" customHeight="1">
      <c r="B941" s="48"/>
      <c r="F941" s="49"/>
      <c r="G941" s="49"/>
      <c r="H941" s="49"/>
      <c r="I941" s="49"/>
      <c r="J941" s="49"/>
    </row>
    <row r="942" spans="2:10" ht="15.75" customHeight="1">
      <c r="B942" s="48"/>
      <c r="F942" s="49"/>
      <c r="G942" s="49"/>
      <c r="H942" s="49"/>
      <c r="I942" s="49"/>
      <c r="J942" s="49"/>
    </row>
    <row r="943" spans="2:10" ht="15.75" customHeight="1">
      <c r="B943" s="48"/>
      <c r="F943" s="49"/>
      <c r="G943" s="49"/>
      <c r="H943" s="49"/>
      <c r="I943" s="49"/>
      <c r="J943" s="49"/>
    </row>
    <row r="944" spans="2:10" ht="15.75" customHeight="1">
      <c r="B944" s="48"/>
      <c r="F944" s="49"/>
      <c r="G944" s="49"/>
      <c r="H944" s="49"/>
      <c r="I944" s="49"/>
      <c r="J944" s="49"/>
    </row>
    <row r="945" spans="2:10" ht="15.75" customHeight="1">
      <c r="B945" s="48"/>
      <c r="F945" s="49"/>
      <c r="G945" s="49"/>
      <c r="H945" s="49"/>
      <c r="I945" s="49"/>
      <c r="J945" s="49"/>
    </row>
    <row r="946" spans="2:10" ht="15.75" customHeight="1">
      <c r="B946" s="48"/>
      <c r="F946" s="49"/>
      <c r="G946" s="49"/>
      <c r="H946" s="49"/>
      <c r="I946" s="49"/>
      <c r="J946" s="49"/>
    </row>
    <row r="947" spans="2:10" ht="15.75" customHeight="1">
      <c r="B947" s="48"/>
      <c r="F947" s="49"/>
      <c r="G947" s="49"/>
      <c r="H947" s="49"/>
      <c r="I947" s="49"/>
      <c r="J947" s="49"/>
    </row>
    <row r="948" spans="2:10" ht="15.75" customHeight="1">
      <c r="B948" s="48"/>
      <c r="F948" s="49"/>
      <c r="G948" s="49"/>
      <c r="H948" s="49"/>
      <c r="I948" s="49"/>
      <c r="J948" s="49"/>
    </row>
    <row r="949" spans="2:10" ht="15.75" customHeight="1">
      <c r="B949" s="48"/>
      <c r="F949" s="49"/>
      <c r="G949" s="49"/>
      <c r="H949" s="49"/>
      <c r="I949" s="49"/>
      <c r="J949" s="49"/>
    </row>
    <row r="950" spans="2:10" ht="15.75" customHeight="1">
      <c r="B950" s="48"/>
      <c r="F950" s="49"/>
      <c r="G950" s="49"/>
      <c r="H950" s="49"/>
      <c r="I950" s="49"/>
      <c r="J950" s="49"/>
    </row>
    <row r="951" spans="2:10" ht="15.75" customHeight="1">
      <c r="B951" s="48"/>
      <c r="F951" s="49"/>
      <c r="G951" s="49"/>
      <c r="H951" s="49"/>
      <c r="I951" s="49"/>
      <c r="J951" s="49"/>
    </row>
    <row r="952" spans="2:10" ht="15.75" customHeight="1">
      <c r="B952" s="48"/>
      <c r="F952" s="49"/>
      <c r="G952" s="49"/>
      <c r="H952" s="49"/>
      <c r="I952" s="49"/>
      <c r="J952" s="49"/>
    </row>
    <row r="953" spans="2:10" ht="15.75" customHeight="1">
      <c r="B953" s="48"/>
      <c r="F953" s="49"/>
      <c r="G953" s="49"/>
      <c r="H953" s="49"/>
      <c r="I953" s="49"/>
      <c r="J953" s="49"/>
    </row>
    <row r="954" spans="2:10" ht="15.75" customHeight="1">
      <c r="B954" s="48"/>
      <c r="F954" s="49"/>
      <c r="G954" s="49"/>
      <c r="H954" s="49"/>
      <c r="I954" s="49"/>
      <c r="J954" s="49"/>
    </row>
    <row r="955" spans="2:10" ht="15.75" customHeight="1">
      <c r="B955" s="48"/>
      <c r="F955" s="49"/>
      <c r="G955" s="49"/>
      <c r="H955" s="49"/>
      <c r="I955" s="49"/>
      <c r="J955" s="49"/>
    </row>
    <row r="956" spans="2:10" ht="15.75" customHeight="1">
      <c r="B956" s="48"/>
      <c r="F956" s="49"/>
      <c r="G956" s="49"/>
      <c r="H956" s="49"/>
      <c r="I956" s="49"/>
      <c r="J956" s="49"/>
    </row>
    <row r="957" spans="2:10" ht="15.75" customHeight="1">
      <c r="B957" s="48"/>
      <c r="F957" s="49"/>
      <c r="G957" s="49"/>
      <c r="H957" s="49"/>
      <c r="I957" s="49"/>
      <c r="J957" s="49"/>
    </row>
    <row r="958" spans="2:10" ht="15.75" customHeight="1">
      <c r="B958" s="48"/>
      <c r="F958" s="49"/>
      <c r="G958" s="49"/>
      <c r="H958" s="49"/>
      <c r="I958" s="49"/>
      <c r="J958" s="49"/>
    </row>
    <row r="959" spans="2:10" ht="15.75" customHeight="1">
      <c r="B959" s="48"/>
      <c r="F959" s="49"/>
      <c r="G959" s="49"/>
      <c r="H959" s="49"/>
      <c r="I959" s="49"/>
      <c r="J959" s="49"/>
    </row>
    <row r="960" spans="2:10" ht="15.75" customHeight="1">
      <c r="B960" s="48"/>
      <c r="F960" s="49"/>
      <c r="G960" s="49"/>
      <c r="H960" s="49"/>
      <c r="I960" s="49"/>
      <c r="J960" s="49"/>
    </row>
    <row r="961" spans="2:10" ht="15.75" customHeight="1">
      <c r="B961" s="48"/>
      <c r="F961" s="49"/>
      <c r="G961" s="49"/>
      <c r="H961" s="49"/>
      <c r="I961" s="49"/>
      <c r="J961" s="49"/>
    </row>
    <row r="962" spans="2:10" ht="15.75" customHeight="1">
      <c r="B962" s="48"/>
      <c r="F962" s="49"/>
      <c r="G962" s="49"/>
      <c r="H962" s="49"/>
      <c r="I962" s="49"/>
      <c r="J962" s="49"/>
    </row>
    <row r="963" spans="2:10" ht="15.75" customHeight="1">
      <c r="B963" s="48"/>
      <c r="F963" s="49"/>
      <c r="G963" s="49"/>
      <c r="H963" s="49"/>
      <c r="I963" s="49"/>
      <c r="J963" s="49"/>
    </row>
    <row r="964" spans="2:10" ht="15.75" customHeight="1">
      <c r="B964" s="48"/>
      <c r="F964" s="49"/>
      <c r="G964" s="49"/>
      <c r="H964" s="49"/>
      <c r="I964" s="49"/>
      <c r="J964" s="49"/>
    </row>
    <row r="965" spans="2:10" ht="15.75" customHeight="1">
      <c r="B965" s="48"/>
      <c r="F965" s="49"/>
      <c r="G965" s="49"/>
      <c r="H965" s="49"/>
      <c r="I965" s="49"/>
      <c r="J965" s="49"/>
    </row>
    <row r="966" spans="2:10" ht="15.75" customHeight="1">
      <c r="B966" s="48"/>
      <c r="F966" s="49"/>
      <c r="G966" s="49"/>
      <c r="H966" s="49"/>
      <c r="I966" s="49"/>
      <c r="J966" s="49"/>
    </row>
    <row r="967" spans="2:10" ht="15.75" customHeight="1">
      <c r="B967" s="48"/>
      <c r="F967" s="49"/>
      <c r="G967" s="49"/>
      <c r="H967" s="49"/>
      <c r="I967" s="49"/>
      <c r="J967" s="49"/>
    </row>
    <row r="968" spans="2:10" ht="15.75" customHeight="1">
      <c r="B968" s="48"/>
      <c r="F968" s="49"/>
      <c r="G968" s="49"/>
      <c r="H968" s="49"/>
      <c r="I968" s="49"/>
      <c r="J968" s="49"/>
    </row>
    <row r="969" spans="2:10" ht="15.75" customHeight="1">
      <c r="B969" s="48"/>
      <c r="F969" s="49"/>
      <c r="G969" s="49"/>
      <c r="H969" s="49"/>
      <c r="I969" s="49"/>
      <c r="J969" s="49"/>
    </row>
    <row r="970" spans="2:10" ht="15.75" customHeight="1">
      <c r="B970" s="48"/>
      <c r="F970" s="49"/>
      <c r="G970" s="49"/>
      <c r="H970" s="49"/>
      <c r="I970" s="49"/>
      <c r="J970" s="49"/>
    </row>
    <row r="971" spans="2:10" ht="15.75" customHeight="1">
      <c r="B971" s="48"/>
      <c r="F971" s="49"/>
      <c r="G971" s="49"/>
      <c r="H971" s="49"/>
      <c r="I971" s="49"/>
      <c r="J971" s="49"/>
    </row>
    <row r="972" spans="2:10" ht="15.75" customHeight="1">
      <c r="B972" s="48"/>
      <c r="F972" s="49"/>
      <c r="G972" s="49"/>
      <c r="H972" s="49"/>
      <c r="I972" s="49"/>
      <c r="J972" s="49"/>
    </row>
    <row r="973" spans="2:10" ht="15.75" customHeight="1">
      <c r="B973" s="48"/>
      <c r="F973" s="49"/>
      <c r="G973" s="49"/>
      <c r="H973" s="49"/>
      <c r="I973" s="49"/>
      <c r="J973" s="49"/>
    </row>
    <row r="974" spans="2:10" ht="15.75" customHeight="1">
      <c r="B974" s="48"/>
      <c r="F974" s="49"/>
      <c r="G974" s="49"/>
      <c r="H974" s="49"/>
      <c r="I974" s="49"/>
      <c r="J974" s="49"/>
    </row>
    <row r="975" spans="2:10" ht="15.75" customHeight="1">
      <c r="B975" s="48"/>
      <c r="F975" s="49"/>
      <c r="G975" s="49"/>
      <c r="H975" s="49"/>
      <c r="I975" s="49"/>
      <c r="J975" s="49"/>
    </row>
    <row r="976" spans="2:10" ht="15.75" customHeight="1">
      <c r="B976" s="48"/>
      <c r="F976" s="49"/>
      <c r="G976" s="49"/>
      <c r="H976" s="49"/>
      <c r="I976" s="49"/>
      <c r="J976" s="49"/>
    </row>
    <row r="977" spans="2:10" ht="15.75" customHeight="1">
      <c r="B977" s="48"/>
      <c r="F977" s="49"/>
      <c r="G977" s="49"/>
      <c r="H977" s="49"/>
      <c r="I977" s="49"/>
      <c r="J977" s="49"/>
    </row>
    <row r="978" spans="2:10" ht="15.75" customHeight="1">
      <c r="B978" s="48"/>
      <c r="F978" s="49"/>
      <c r="G978" s="49"/>
      <c r="H978" s="49"/>
      <c r="I978" s="49"/>
      <c r="J978" s="49"/>
    </row>
    <row r="979" spans="2:10" ht="15.75" customHeight="1">
      <c r="B979" s="48"/>
      <c r="F979" s="49"/>
      <c r="G979" s="49"/>
      <c r="H979" s="49"/>
      <c r="I979" s="49"/>
      <c r="J979" s="49"/>
    </row>
    <row r="980" spans="2:10" ht="15.75" customHeight="1">
      <c r="B980" s="48"/>
      <c r="F980" s="49"/>
      <c r="G980" s="49"/>
      <c r="H980" s="49"/>
      <c r="I980" s="49"/>
      <c r="J980" s="49"/>
    </row>
    <row r="981" spans="2:10" ht="15.75" customHeight="1">
      <c r="B981" s="48"/>
      <c r="F981" s="49"/>
      <c r="G981" s="49"/>
      <c r="H981" s="49"/>
      <c r="I981" s="49"/>
      <c r="J981" s="49"/>
    </row>
    <row r="982" spans="2:10" ht="15.75" customHeight="1">
      <c r="B982" s="48"/>
      <c r="F982" s="49"/>
      <c r="G982" s="49"/>
      <c r="H982" s="49"/>
      <c r="I982" s="49"/>
      <c r="J982" s="49"/>
    </row>
    <row r="983" spans="2:10" ht="15.75" customHeight="1">
      <c r="B983" s="48"/>
      <c r="F983" s="49"/>
      <c r="G983" s="49"/>
      <c r="H983" s="49"/>
      <c r="I983" s="49"/>
      <c r="J983" s="49"/>
    </row>
    <row r="984" spans="2:10" ht="15.75" customHeight="1">
      <c r="B984" s="48"/>
      <c r="F984" s="49"/>
      <c r="G984" s="49"/>
      <c r="H984" s="49"/>
      <c r="I984" s="49"/>
      <c r="J984" s="49"/>
    </row>
    <row r="985" spans="2:10" ht="15.75" customHeight="1">
      <c r="B985" s="48"/>
      <c r="F985" s="49"/>
      <c r="G985" s="49"/>
      <c r="H985" s="49"/>
      <c r="I985" s="49"/>
      <c r="J985" s="49"/>
    </row>
    <row r="986" spans="2:10" ht="15.75" customHeight="1">
      <c r="B986" s="48"/>
      <c r="F986" s="49"/>
      <c r="G986" s="49"/>
      <c r="H986" s="49"/>
      <c r="I986" s="49"/>
      <c r="J986" s="49"/>
    </row>
    <row r="987" spans="2:10" ht="15.75" customHeight="1">
      <c r="B987" s="48"/>
      <c r="F987" s="49"/>
      <c r="G987" s="49"/>
      <c r="H987" s="49"/>
      <c r="I987" s="49"/>
      <c r="J987" s="49"/>
    </row>
    <row r="988" spans="2:10" ht="15.75" customHeight="1">
      <c r="B988" s="48"/>
      <c r="F988" s="49"/>
      <c r="G988" s="49"/>
      <c r="H988" s="49"/>
      <c r="I988" s="49"/>
      <c r="J988" s="49"/>
    </row>
    <row r="989" spans="2:10" ht="15.75" customHeight="1">
      <c r="B989" s="48"/>
      <c r="F989" s="49"/>
      <c r="G989" s="49"/>
      <c r="H989" s="49"/>
      <c r="I989" s="49"/>
      <c r="J989" s="49"/>
    </row>
    <row r="990" spans="2:10" ht="15.75" customHeight="1">
      <c r="B990" s="48"/>
      <c r="F990" s="49"/>
      <c r="G990" s="49"/>
      <c r="H990" s="49"/>
      <c r="I990" s="49"/>
      <c r="J990" s="49"/>
    </row>
    <row r="991" spans="2:10" ht="15.75" customHeight="1">
      <c r="B991" s="48"/>
      <c r="F991" s="49"/>
      <c r="G991" s="49"/>
      <c r="H991" s="49"/>
      <c r="I991" s="49"/>
      <c r="J991" s="49"/>
    </row>
    <row r="992" spans="2:10" ht="15.75" customHeight="1">
      <c r="B992" s="48"/>
      <c r="F992" s="49"/>
      <c r="G992" s="49"/>
      <c r="H992" s="49"/>
      <c r="I992" s="49"/>
      <c r="J992" s="49"/>
    </row>
    <row r="993" spans="2:10" ht="15.75" customHeight="1">
      <c r="B993" s="48"/>
      <c r="F993" s="49"/>
      <c r="G993" s="49"/>
      <c r="H993" s="49"/>
      <c r="I993" s="49"/>
      <c r="J993" s="49"/>
    </row>
    <row r="994" spans="2:10" ht="15.75" customHeight="1">
      <c r="B994" s="48"/>
      <c r="F994" s="49"/>
      <c r="G994" s="49"/>
      <c r="H994" s="49"/>
      <c r="I994" s="49"/>
      <c r="J994" s="49"/>
    </row>
    <row r="995" spans="2:10" ht="15.75" customHeight="1">
      <c r="B995" s="48"/>
      <c r="F995" s="49"/>
      <c r="G995" s="49"/>
      <c r="H995" s="49"/>
      <c r="I995" s="49"/>
      <c r="J995" s="49"/>
    </row>
    <row r="996" spans="2:10" ht="15.75" customHeight="1">
      <c r="B996" s="48"/>
      <c r="F996" s="49"/>
      <c r="G996" s="49"/>
      <c r="H996" s="49"/>
      <c r="I996" s="49"/>
      <c r="J996" s="49"/>
    </row>
    <row r="997" spans="2:10" ht="15.75" customHeight="1">
      <c r="B997" s="48"/>
      <c r="F997" s="49"/>
      <c r="G997" s="49"/>
      <c r="H997" s="49"/>
      <c r="I997" s="49"/>
      <c r="J997" s="49"/>
    </row>
    <row r="998" spans="2:10" ht="15.75" customHeight="1">
      <c r="B998" s="48"/>
      <c r="F998" s="49"/>
      <c r="G998" s="49"/>
      <c r="H998" s="49"/>
      <c r="I998" s="49"/>
      <c r="J998" s="49"/>
    </row>
    <row r="999" spans="2:10" ht="15.75" customHeight="1">
      <c r="B999" s="48"/>
      <c r="F999" s="49"/>
      <c r="G999" s="49"/>
      <c r="H999" s="49"/>
      <c r="I999" s="49"/>
      <c r="J999" s="49"/>
    </row>
    <row r="1000" spans="2:10" ht="15.75" customHeight="1">
      <c r="B1000" s="48"/>
      <c r="F1000" s="49"/>
      <c r="G1000" s="49"/>
      <c r="H1000" s="49"/>
      <c r="I1000" s="49"/>
      <c r="J1000" s="49"/>
    </row>
  </sheetData>
  <mergeCells count="2">
    <mergeCell ref="A1:K1"/>
    <mergeCell ref="A351:E351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workbookViewId="0"/>
  </sheetViews>
  <sheetFormatPr baseColWidth="10" defaultColWidth="14.42578125" defaultRowHeight="15" customHeight="1"/>
  <cols>
    <col min="1" max="1" width="8.85546875" customWidth="1"/>
    <col min="2" max="2" width="14.28515625" customWidth="1"/>
    <col min="3" max="3" width="23.85546875" customWidth="1"/>
    <col min="4" max="7" width="19.42578125" customWidth="1"/>
    <col min="8" max="8" width="13.140625" customWidth="1"/>
    <col min="9" max="9" width="16.42578125" customWidth="1"/>
    <col min="10" max="10" width="14" customWidth="1"/>
    <col min="11" max="11" width="16.42578125" customWidth="1"/>
    <col min="12" max="12" width="12.7109375" customWidth="1"/>
    <col min="13" max="13" width="16.42578125" customWidth="1"/>
    <col min="14" max="14" width="13.85546875" customWidth="1"/>
    <col min="15" max="15" width="16.42578125" customWidth="1"/>
    <col min="16" max="16" width="12.28515625" customWidth="1"/>
    <col min="17" max="17" width="13.85546875" customWidth="1"/>
    <col min="18" max="18" width="13.7109375" customWidth="1"/>
    <col min="19" max="19" width="15.140625" customWidth="1"/>
    <col min="20" max="20" width="11.42578125" customWidth="1"/>
    <col min="21" max="21" width="16" customWidth="1"/>
    <col min="22" max="22" width="13.42578125" customWidth="1"/>
    <col min="23" max="23" width="16" customWidth="1"/>
    <col min="24" max="24" width="11.7109375" customWidth="1"/>
    <col min="25" max="25" width="16.42578125" customWidth="1"/>
    <col min="26" max="26" width="10.7109375" customWidth="1"/>
  </cols>
  <sheetData>
    <row r="1" spans="1:25" ht="20.25">
      <c r="B1" s="52"/>
      <c r="C1" s="52"/>
      <c r="D1" s="52"/>
      <c r="E1" s="52"/>
      <c r="F1" s="52"/>
      <c r="G1" s="53" t="s">
        <v>713</v>
      </c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 spans="1:25" ht="20.25">
      <c r="B2" s="52"/>
      <c r="C2" s="52"/>
      <c r="D2" s="52"/>
      <c r="E2" s="52"/>
      <c r="F2" s="52"/>
      <c r="G2" s="53"/>
      <c r="H2" s="54" t="s">
        <v>714</v>
      </c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25">
      <c r="E3" s="55"/>
      <c r="G3" s="55"/>
      <c r="I3" s="55"/>
      <c r="K3" s="55"/>
      <c r="M3" s="55"/>
      <c r="O3" s="55"/>
      <c r="Q3" s="55"/>
      <c r="S3" s="55"/>
      <c r="U3" s="55"/>
      <c r="W3" s="55"/>
    </row>
    <row r="4" spans="1:25" ht="16.5" customHeight="1">
      <c r="B4" s="52"/>
      <c r="C4" s="52"/>
      <c r="D4" s="82" t="s">
        <v>715</v>
      </c>
      <c r="E4" s="83"/>
      <c r="F4" s="83"/>
      <c r="G4" s="84"/>
      <c r="H4" s="82" t="s">
        <v>716</v>
      </c>
      <c r="I4" s="83"/>
      <c r="J4" s="83"/>
      <c r="K4" s="84"/>
      <c r="L4" s="82" t="s">
        <v>717</v>
      </c>
      <c r="M4" s="83"/>
      <c r="N4" s="83"/>
      <c r="O4" s="84"/>
      <c r="P4" s="82" t="s">
        <v>718</v>
      </c>
      <c r="Q4" s="83"/>
      <c r="R4" s="83"/>
      <c r="S4" s="84"/>
      <c r="T4" s="82" t="s">
        <v>719</v>
      </c>
      <c r="U4" s="83"/>
      <c r="V4" s="83"/>
      <c r="W4" s="84"/>
      <c r="X4" s="85" t="s">
        <v>720</v>
      </c>
      <c r="Y4" s="77"/>
    </row>
    <row r="5" spans="1:25" ht="102">
      <c r="A5" s="56" t="s">
        <v>721</v>
      </c>
      <c r="B5" s="57" t="s">
        <v>722</v>
      </c>
      <c r="C5" s="58" t="s">
        <v>723</v>
      </c>
      <c r="D5" s="59" t="s">
        <v>724</v>
      </c>
      <c r="E5" s="60" t="s">
        <v>725</v>
      </c>
      <c r="F5" s="60" t="s">
        <v>726</v>
      </c>
      <c r="G5" s="61" t="s">
        <v>727</v>
      </c>
      <c r="H5" s="59" t="s">
        <v>724</v>
      </c>
      <c r="I5" s="60" t="s">
        <v>725</v>
      </c>
      <c r="J5" s="60" t="s">
        <v>726</v>
      </c>
      <c r="K5" s="61" t="s">
        <v>727</v>
      </c>
      <c r="L5" s="59" t="s">
        <v>724</v>
      </c>
      <c r="M5" s="60" t="s">
        <v>725</v>
      </c>
      <c r="N5" s="60" t="s">
        <v>726</v>
      </c>
      <c r="O5" s="61" t="s">
        <v>727</v>
      </c>
      <c r="P5" s="59" t="s">
        <v>724</v>
      </c>
      <c r="Q5" s="60" t="s">
        <v>725</v>
      </c>
      <c r="R5" s="60" t="s">
        <v>726</v>
      </c>
      <c r="S5" s="61" t="s">
        <v>727</v>
      </c>
      <c r="T5" s="59" t="s">
        <v>724</v>
      </c>
      <c r="U5" s="60" t="s">
        <v>725</v>
      </c>
      <c r="V5" s="60" t="s">
        <v>726</v>
      </c>
      <c r="W5" s="61" t="s">
        <v>727</v>
      </c>
      <c r="X5" s="59" t="s">
        <v>728</v>
      </c>
      <c r="Y5" s="61" t="s">
        <v>729</v>
      </c>
    </row>
    <row r="6" spans="1:25">
      <c r="A6" s="62">
        <v>1101</v>
      </c>
      <c r="B6" s="63">
        <v>15101</v>
      </c>
      <c r="C6" s="63" t="s">
        <v>663</v>
      </c>
      <c r="D6" s="63">
        <v>0</v>
      </c>
      <c r="E6" s="64">
        <v>0</v>
      </c>
      <c r="F6" s="63">
        <v>0</v>
      </c>
      <c r="G6" s="64">
        <v>0</v>
      </c>
      <c r="H6" s="63">
        <v>0</v>
      </c>
      <c r="I6" s="64">
        <v>0</v>
      </c>
      <c r="J6" s="63">
        <v>0</v>
      </c>
      <c r="K6" s="64">
        <v>0</v>
      </c>
      <c r="L6" s="63">
        <v>0</v>
      </c>
      <c r="M6" s="64">
        <v>0</v>
      </c>
      <c r="N6" s="63">
        <v>0</v>
      </c>
      <c r="O6" s="64">
        <v>0</v>
      </c>
      <c r="P6" s="63">
        <v>0</v>
      </c>
      <c r="Q6" s="64">
        <v>0</v>
      </c>
      <c r="R6" s="63">
        <v>0</v>
      </c>
      <c r="S6" s="64">
        <v>0</v>
      </c>
      <c r="T6" s="63">
        <v>0</v>
      </c>
      <c r="U6" s="64">
        <v>0</v>
      </c>
      <c r="V6" s="63">
        <v>0</v>
      </c>
      <c r="W6" s="64">
        <v>0</v>
      </c>
      <c r="X6" s="65">
        <f t="shared" ref="X6:Y6" si="0">D6+F6+H6+J6+L6+N6+P6+R6+T6+V6</f>
        <v>0</v>
      </c>
      <c r="Y6" s="66">
        <f t="shared" si="0"/>
        <v>0</v>
      </c>
    </row>
    <row r="7" spans="1:25">
      <c r="A7" s="7">
        <v>1106</v>
      </c>
      <c r="B7" s="67">
        <v>15102</v>
      </c>
      <c r="C7" s="67" t="s">
        <v>665</v>
      </c>
      <c r="D7" s="67">
        <v>0</v>
      </c>
      <c r="E7" s="68">
        <v>0</v>
      </c>
      <c r="F7" s="67">
        <v>0</v>
      </c>
      <c r="G7" s="68">
        <v>0</v>
      </c>
      <c r="H7" s="67">
        <v>0</v>
      </c>
      <c r="I7" s="68">
        <v>0</v>
      </c>
      <c r="J7" s="67">
        <v>0</v>
      </c>
      <c r="K7" s="68">
        <v>0</v>
      </c>
      <c r="L7" s="67">
        <v>0</v>
      </c>
      <c r="M7" s="68">
        <v>0</v>
      </c>
      <c r="N7" s="67">
        <v>0</v>
      </c>
      <c r="O7" s="68">
        <v>0</v>
      </c>
      <c r="P7" s="67">
        <v>0</v>
      </c>
      <c r="Q7" s="68">
        <v>0</v>
      </c>
      <c r="R7" s="67">
        <v>0</v>
      </c>
      <c r="S7" s="68">
        <v>0</v>
      </c>
      <c r="T7" s="67">
        <v>0</v>
      </c>
      <c r="U7" s="68">
        <v>0</v>
      </c>
      <c r="V7" s="67">
        <v>0</v>
      </c>
      <c r="W7" s="68">
        <v>0</v>
      </c>
      <c r="X7" s="69">
        <f t="shared" ref="X7:Y7" si="1">D7+F7+H7+J7+L7+N7+P7+R7+T7+V7</f>
        <v>0</v>
      </c>
      <c r="Y7" s="70">
        <f t="shared" si="1"/>
        <v>0</v>
      </c>
    </row>
    <row r="8" spans="1:25">
      <c r="A8" s="7">
        <v>1201</v>
      </c>
      <c r="B8" s="67">
        <v>1101</v>
      </c>
      <c r="C8" s="67" t="s">
        <v>14</v>
      </c>
      <c r="D8" s="67">
        <v>0</v>
      </c>
      <c r="E8" s="68">
        <v>0</v>
      </c>
      <c r="F8" s="67">
        <v>0</v>
      </c>
      <c r="G8" s="68">
        <v>0</v>
      </c>
      <c r="H8" s="67">
        <v>0</v>
      </c>
      <c r="I8" s="68">
        <v>0</v>
      </c>
      <c r="J8" s="67">
        <v>0</v>
      </c>
      <c r="K8" s="68">
        <v>0</v>
      </c>
      <c r="L8" s="67">
        <v>0</v>
      </c>
      <c r="M8" s="68">
        <v>0</v>
      </c>
      <c r="N8" s="67">
        <v>0</v>
      </c>
      <c r="O8" s="68">
        <v>0</v>
      </c>
      <c r="P8" s="67">
        <v>0</v>
      </c>
      <c r="Q8" s="68">
        <v>0</v>
      </c>
      <c r="R8" s="67">
        <v>0</v>
      </c>
      <c r="S8" s="68">
        <v>0</v>
      </c>
      <c r="T8" s="67">
        <v>0</v>
      </c>
      <c r="U8" s="68">
        <v>0</v>
      </c>
      <c r="V8" s="67">
        <v>0</v>
      </c>
      <c r="W8" s="68">
        <v>0</v>
      </c>
      <c r="X8" s="69">
        <f t="shared" ref="X8:Y8" si="2">D8+F8+H8+J8+L8+N8+P8+R8+T8+V8</f>
        <v>0</v>
      </c>
      <c r="Y8" s="70">
        <f t="shared" si="2"/>
        <v>0</v>
      </c>
    </row>
    <row r="9" spans="1:25">
      <c r="A9" s="7">
        <v>1203</v>
      </c>
      <c r="B9" s="67">
        <v>1405</v>
      </c>
      <c r="C9" s="67" t="s">
        <v>16</v>
      </c>
      <c r="D9" s="67">
        <v>0</v>
      </c>
      <c r="E9" s="68">
        <v>0</v>
      </c>
      <c r="F9" s="67">
        <v>0</v>
      </c>
      <c r="G9" s="68">
        <v>0</v>
      </c>
      <c r="H9" s="67">
        <v>0</v>
      </c>
      <c r="I9" s="68">
        <v>0</v>
      </c>
      <c r="J9" s="67">
        <v>0</v>
      </c>
      <c r="K9" s="68">
        <v>0</v>
      </c>
      <c r="L9" s="67">
        <v>0</v>
      </c>
      <c r="M9" s="68">
        <v>0</v>
      </c>
      <c r="N9" s="67">
        <v>0</v>
      </c>
      <c r="O9" s="68">
        <v>0</v>
      </c>
      <c r="P9" s="67">
        <v>0</v>
      </c>
      <c r="Q9" s="68">
        <v>0</v>
      </c>
      <c r="R9" s="67">
        <v>0</v>
      </c>
      <c r="S9" s="68">
        <v>0</v>
      </c>
      <c r="T9" s="67">
        <v>0</v>
      </c>
      <c r="U9" s="68">
        <v>0</v>
      </c>
      <c r="V9" s="67">
        <v>0</v>
      </c>
      <c r="W9" s="68">
        <v>0</v>
      </c>
      <c r="X9" s="69">
        <f t="shared" ref="X9:Y9" si="3">D9+F9+H9+J9+L9+N9+P9+R9+T9+V9</f>
        <v>0</v>
      </c>
      <c r="Y9" s="70">
        <f t="shared" si="3"/>
        <v>0</v>
      </c>
    </row>
    <row r="10" spans="1:25">
      <c r="A10" s="7">
        <v>1204</v>
      </c>
      <c r="B10" s="67">
        <v>1401</v>
      </c>
      <c r="C10" s="67" t="s">
        <v>18</v>
      </c>
      <c r="D10" s="67">
        <v>26</v>
      </c>
      <c r="E10" s="68">
        <v>2600000</v>
      </c>
      <c r="F10" s="67">
        <v>38</v>
      </c>
      <c r="G10" s="68">
        <v>1900000</v>
      </c>
      <c r="H10" s="67">
        <v>0</v>
      </c>
      <c r="I10" s="68">
        <v>0</v>
      </c>
      <c r="J10" s="67">
        <v>0</v>
      </c>
      <c r="K10" s="68">
        <v>0</v>
      </c>
      <c r="L10" s="67">
        <v>0</v>
      </c>
      <c r="M10" s="68">
        <v>0</v>
      </c>
      <c r="N10" s="67">
        <v>0</v>
      </c>
      <c r="O10" s="68">
        <v>0</v>
      </c>
      <c r="P10" s="67">
        <v>0</v>
      </c>
      <c r="Q10" s="68">
        <v>0</v>
      </c>
      <c r="R10" s="67">
        <v>0</v>
      </c>
      <c r="S10" s="68">
        <v>0</v>
      </c>
      <c r="T10" s="67">
        <v>0</v>
      </c>
      <c r="U10" s="68">
        <v>0</v>
      </c>
      <c r="V10" s="67">
        <v>0</v>
      </c>
      <c r="W10" s="68">
        <v>0</v>
      </c>
      <c r="X10" s="69">
        <f t="shared" ref="X10:Y10" si="4">D10+F10+H10+J10+L10+N10+P10+R10+T10+V10</f>
        <v>64</v>
      </c>
      <c r="Y10" s="70">
        <f t="shared" si="4"/>
        <v>4500000</v>
      </c>
    </row>
    <row r="11" spans="1:25">
      <c r="A11" s="7">
        <v>1206</v>
      </c>
      <c r="B11" s="67">
        <v>1404</v>
      </c>
      <c r="C11" s="67" t="s">
        <v>20</v>
      </c>
      <c r="D11" s="67">
        <v>0</v>
      </c>
      <c r="E11" s="68">
        <v>0</v>
      </c>
      <c r="F11" s="67">
        <v>0</v>
      </c>
      <c r="G11" s="68">
        <v>0</v>
      </c>
      <c r="H11" s="67">
        <v>0</v>
      </c>
      <c r="I11" s="68">
        <v>0</v>
      </c>
      <c r="J11" s="67">
        <v>0</v>
      </c>
      <c r="K11" s="68">
        <v>0</v>
      </c>
      <c r="L11" s="67">
        <v>0</v>
      </c>
      <c r="M11" s="68">
        <v>0</v>
      </c>
      <c r="N11" s="67">
        <v>0</v>
      </c>
      <c r="O11" s="68">
        <v>0</v>
      </c>
      <c r="P11" s="67">
        <v>0</v>
      </c>
      <c r="Q11" s="68">
        <v>0</v>
      </c>
      <c r="R11" s="67">
        <v>0</v>
      </c>
      <c r="S11" s="68">
        <v>0</v>
      </c>
      <c r="T11" s="67">
        <v>0</v>
      </c>
      <c r="U11" s="68">
        <v>0</v>
      </c>
      <c r="V11" s="67">
        <v>0</v>
      </c>
      <c r="W11" s="68">
        <v>0</v>
      </c>
      <c r="X11" s="69">
        <f t="shared" ref="X11:Y11" si="5">D11+F11+H11+J11+L11+N11+P11+R11+T11+V11</f>
        <v>0</v>
      </c>
      <c r="Y11" s="70">
        <f t="shared" si="5"/>
        <v>0</v>
      </c>
    </row>
    <row r="12" spans="1:25">
      <c r="A12" s="7">
        <v>1208</v>
      </c>
      <c r="B12" s="67">
        <v>1402</v>
      </c>
      <c r="C12" s="67" t="s">
        <v>22</v>
      </c>
      <c r="D12" s="67">
        <v>0</v>
      </c>
      <c r="E12" s="68">
        <v>0</v>
      </c>
      <c r="F12" s="67">
        <v>0</v>
      </c>
      <c r="G12" s="68">
        <v>0</v>
      </c>
      <c r="H12" s="67">
        <v>17</v>
      </c>
      <c r="I12" s="68">
        <v>1700000</v>
      </c>
      <c r="J12" s="67">
        <v>36</v>
      </c>
      <c r="K12" s="68">
        <v>1800000</v>
      </c>
      <c r="L12" s="67">
        <v>0</v>
      </c>
      <c r="M12" s="68">
        <v>0</v>
      </c>
      <c r="N12" s="67">
        <v>0</v>
      </c>
      <c r="O12" s="68">
        <v>0</v>
      </c>
      <c r="P12" s="67">
        <v>0</v>
      </c>
      <c r="Q12" s="68">
        <v>0</v>
      </c>
      <c r="R12" s="67">
        <v>0</v>
      </c>
      <c r="S12" s="68">
        <v>0</v>
      </c>
      <c r="T12" s="67">
        <v>0</v>
      </c>
      <c r="U12" s="68">
        <v>0</v>
      </c>
      <c r="V12" s="67">
        <v>0</v>
      </c>
      <c r="W12" s="68">
        <v>0</v>
      </c>
      <c r="X12" s="69">
        <f t="shared" ref="X12:Y12" si="6">D12+F12+H12+J12+L12+N12+P12+R12+T12+V12</f>
        <v>53</v>
      </c>
      <c r="Y12" s="70">
        <f t="shared" si="6"/>
        <v>3500000</v>
      </c>
    </row>
    <row r="13" spans="1:25">
      <c r="A13" s="7">
        <v>1210</v>
      </c>
      <c r="B13" s="67">
        <v>1403</v>
      </c>
      <c r="C13" s="67" t="s">
        <v>24</v>
      </c>
      <c r="D13" s="67">
        <v>0</v>
      </c>
      <c r="E13" s="68">
        <v>0</v>
      </c>
      <c r="F13" s="67">
        <v>0</v>
      </c>
      <c r="G13" s="68">
        <v>0</v>
      </c>
      <c r="H13" s="67">
        <v>0</v>
      </c>
      <c r="I13" s="68">
        <v>0</v>
      </c>
      <c r="J13" s="67">
        <v>0</v>
      </c>
      <c r="K13" s="68">
        <v>0</v>
      </c>
      <c r="L13" s="67">
        <v>0</v>
      </c>
      <c r="M13" s="68">
        <v>0</v>
      </c>
      <c r="N13" s="67">
        <v>0</v>
      </c>
      <c r="O13" s="68">
        <v>0</v>
      </c>
      <c r="P13" s="67">
        <v>0</v>
      </c>
      <c r="Q13" s="68">
        <v>0</v>
      </c>
      <c r="R13" s="67">
        <v>0</v>
      </c>
      <c r="S13" s="68">
        <v>0</v>
      </c>
      <c r="T13" s="67">
        <v>0</v>
      </c>
      <c r="U13" s="68">
        <v>0</v>
      </c>
      <c r="V13" s="67">
        <v>0</v>
      </c>
      <c r="W13" s="68">
        <v>0</v>
      </c>
      <c r="X13" s="69">
        <f t="shared" ref="X13:Y13" si="7">D13+F13+H13+J13+L13+N13+P13+R13+T13+V13</f>
        <v>0</v>
      </c>
      <c r="Y13" s="70">
        <f t="shared" si="7"/>
        <v>0</v>
      </c>
    </row>
    <row r="14" spans="1:25">
      <c r="A14" s="7">
        <v>1211</v>
      </c>
      <c r="B14" s="67">
        <v>1107</v>
      </c>
      <c r="C14" s="67" t="s">
        <v>26</v>
      </c>
      <c r="D14" s="67">
        <v>0</v>
      </c>
      <c r="E14" s="68">
        <v>0</v>
      </c>
      <c r="F14" s="67">
        <v>0</v>
      </c>
      <c r="G14" s="68">
        <v>0</v>
      </c>
      <c r="H14" s="67">
        <v>0</v>
      </c>
      <c r="I14" s="68">
        <v>0</v>
      </c>
      <c r="J14" s="67">
        <v>0</v>
      </c>
      <c r="K14" s="68">
        <v>0</v>
      </c>
      <c r="L14" s="67">
        <v>0</v>
      </c>
      <c r="M14" s="68">
        <v>0</v>
      </c>
      <c r="N14" s="67">
        <v>0</v>
      </c>
      <c r="O14" s="68">
        <v>0</v>
      </c>
      <c r="P14" s="67">
        <v>0</v>
      </c>
      <c r="Q14" s="68">
        <v>0</v>
      </c>
      <c r="R14" s="67">
        <v>0</v>
      </c>
      <c r="S14" s="68">
        <v>0</v>
      </c>
      <c r="T14" s="67">
        <v>0</v>
      </c>
      <c r="U14" s="68">
        <v>0</v>
      </c>
      <c r="V14" s="67">
        <v>0</v>
      </c>
      <c r="W14" s="68">
        <v>0</v>
      </c>
      <c r="X14" s="69">
        <f t="shared" ref="X14:Y14" si="8">D14+F14+H14+J14+L14+N14+P14+R14+T14+V14</f>
        <v>0</v>
      </c>
      <c r="Y14" s="70">
        <f t="shared" si="8"/>
        <v>0</v>
      </c>
    </row>
    <row r="15" spans="1:25">
      <c r="A15" s="7">
        <v>1301</v>
      </c>
      <c r="B15" s="67">
        <v>15201</v>
      </c>
      <c r="C15" s="67" t="s">
        <v>667</v>
      </c>
      <c r="D15" s="67">
        <v>0</v>
      </c>
      <c r="E15" s="68">
        <v>0</v>
      </c>
      <c r="F15" s="67">
        <v>0</v>
      </c>
      <c r="G15" s="68">
        <v>0</v>
      </c>
      <c r="H15" s="67">
        <v>0</v>
      </c>
      <c r="I15" s="68">
        <v>0</v>
      </c>
      <c r="J15" s="67">
        <v>0</v>
      </c>
      <c r="K15" s="68">
        <v>0</v>
      </c>
      <c r="L15" s="67">
        <v>0</v>
      </c>
      <c r="M15" s="68">
        <v>0</v>
      </c>
      <c r="N15" s="67">
        <v>0</v>
      </c>
      <c r="O15" s="68">
        <v>0</v>
      </c>
      <c r="P15" s="67">
        <v>0</v>
      </c>
      <c r="Q15" s="68">
        <v>0</v>
      </c>
      <c r="R15" s="67">
        <v>0</v>
      </c>
      <c r="S15" s="68">
        <v>0</v>
      </c>
      <c r="T15" s="67">
        <v>0</v>
      </c>
      <c r="U15" s="68">
        <v>0</v>
      </c>
      <c r="V15" s="67">
        <v>0</v>
      </c>
      <c r="W15" s="68">
        <v>0</v>
      </c>
      <c r="X15" s="69">
        <f t="shared" ref="X15:Y15" si="9">D15+F15+H15+J15+L15+N15+P15+R15+T15+V15</f>
        <v>0</v>
      </c>
      <c r="Y15" s="70">
        <f t="shared" si="9"/>
        <v>0</v>
      </c>
    </row>
    <row r="16" spans="1:25">
      <c r="A16" s="7">
        <v>1302</v>
      </c>
      <c r="B16" s="67">
        <v>15202</v>
      </c>
      <c r="C16" s="67" t="s">
        <v>730</v>
      </c>
      <c r="D16" s="67">
        <v>0</v>
      </c>
      <c r="E16" s="68">
        <v>0</v>
      </c>
      <c r="F16" s="67">
        <v>0</v>
      </c>
      <c r="G16" s="68">
        <v>0</v>
      </c>
      <c r="H16" s="67">
        <v>0</v>
      </c>
      <c r="I16" s="68">
        <v>0</v>
      </c>
      <c r="J16" s="67">
        <v>0</v>
      </c>
      <c r="K16" s="68">
        <v>0</v>
      </c>
      <c r="L16" s="67">
        <v>0</v>
      </c>
      <c r="M16" s="68">
        <v>0</v>
      </c>
      <c r="N16" s="67">
        <v>0</v>
      </c>
      <c r="O16" s="68">
        <v>0</v>
      </c>
      <c r="P16" s="67">
        <v>0</v>
      </c>
      <c r="Q16" s="68">
        <v>0</v>
      </c>
      <c r="R16" s="67">
        <v>0</v>
      </c>
      <c r="S16" s="68">
        <v>0</v>
      </c>
      <c r="T16" s="67">
        <v>0</v>
      </c>
      <c r="U16" s="68">
        <v>0</v>
      </c>
      <c r="V16" s="67">
        <v>0</v>
      </c>
      <c r="W16" s="68">
        <v>0</v>
      </c>
      <c r="X16" s="69">
        <f t="shared" ref="X16:Y16" si="10">D16+F16+H16+J16+L16+N16+P16+R16+T16+V16</f>
        <v>0</v>
      </c>
      <c r="Y16" s="70">
        <f t="shared" si="10"/>
        <v>0</v>
      </c>
    </row>
    <row r="17" spans="1:25">
      <c r="A17" s="7">
        <v>2101</v>
      </c>
      <c r="B17" s="67">
        <v>2301</v>
      </c>
      <c r="C17" s="67" t="s">
        <v>29</v>
      </c>
      <c r="D17" s="67">
        <v>0</v>
      </c>
      <c r="E17" s="68">
        <v>0</v>
      </c>
      <c r="F17" s="67">
        <v>0</v>
      </c>
      <c r="G17" s="68">
        <v>0</v>
      </c>
      <c r="H17" s="67">
        <v>0</v>
      </c>
      <c r="I17" s="68">
        <v>0</v>
      </c>
      <c r="J17" s="67">
        <v>0</v>
      </c>
      <c r="K17" s="68">
        <v>0</v>
      </c>
      <c r="L17" s="67">
        <v>0</v>
      </c>
      <c r="M17" s="68">
        <v>0</v>
      </c>
      <c r="N17" s="67">
        <v>0</v>
      </c>
      <c r="O17" s="68">
        <v>0</v>
      </c>
      <c r="P17" s="67">
        <v>0</v>
      </c>
      <c r="Q17" s="68">
        <v>0</v>
      </c>
      <c r="R17" s="67">
        <v>0</v>
      </c>
      <c r="S17" s="68">
        <v>0</v>
      </c>
      <c r="T17" s="67">
        <v>0</v>
      </c>
      <c r="U17" s="68">
        <v>0</v>
      </c>
      <c r="V17" s="67">
        <v>0</v>
      </c>
      <c r="W17" s="68">
        <v>0</v>
      </c>
      <c r="X17" s="69">
        <f t="shared" ref="X17:Y17" si="11">D17+F17+H17+J17+L17+N17+P17+R17+T17+V17</f>
        <v>0</v>
      </c>
      <c r="Y17" s="70">
        <f t="shared" si="11"/>
        <v>0</v>
      </c>
    </row>
    <row r="18" spans="1:25">
      <c r="A18" s="7">
        <v>2103</v>
      </c>
      <c r="B18" s="67">
        <v>2302</v>
      </c>
      <c r="C18" s="67" t="s">
        <v>731</v>
      </c>
      <c r="D18" s="67">
        <v>0</v>
      </c>
      <c r="E18" s="68">
        <v>0</v>
      </c>
      <c r="F18" s="67">
        <v>0</v>
      </c>
      <c r="G18" s="68">
        <v>0</v>
      </c>
      <c r="H18" s="67">
        <v>0</v>
      </c>
      <c r="I18" s="68">
        <v>0</v>
      </c>
      <c r="J18" s="67">
        <v>0</v>
      </c>
      <c r="K18" s="68">
        <v>0</v>
      </c>
      <c r="L18" s="67">
        <v>0</v>
      </c>
      <c r="M18" s="68">
        <v>0</v>
      </c>
      <c r="N18" s="67">
        <v>0</v>
      </c>
      <c r="O18" s="68">
        <v>0</v>
      </c>
      <c r="P18" s="67">
        <v>0</v>
      </c>
      <c r="Q18" s="68">
        <v>0</v>
      </c>
      <c r="R18" s="67">
        <v>0</v>
      </c>
      <c r="S18" s="68">
        <v>0</v>
      </c>
      <c r="T18" s="67">
        <v>0</v>
      </c>
      <c r="U18" s="68">
        <v>0</v>
      </c>
      <c r="V18" s="67">
        <v>0</v>
      </c>
      <c r="W18" s="68">
        <v>0</v>
      </c>
      <c r="X18" s="69">
        <f t="shared" ref="X18:Y18" si="12">D18+F18+H18+J18+L18+N18+P18+R18+T18+V18</f>
        <v>0</v>
      </c>
      <c r="Y18" s="70">
        <f t="shared" si="12"/>
        <v>0</v>
      </c>
    </row>
    <row r="19" spans="1:25">
      <c r="A19" s="7">
        <v>2201</v>
      </c>
      <c r="B19" s="67">
        <v>2101</v>
      </c>
      <c r="C19" s="67" t="s">
        <v>33</v>
      </c>
      <c r="D19" s="67">
        <v>0</v>
      </c>
      <c r="E19" s="68">
        <v>0</v>
      </c>
      <c r="F19" s="67">
        <v>0</v>
      </c>
      <c r="G19" s="68">
        <v>0</v>
      </c>
      <c r="H19" s="67">
        <v>0</v>
      </c>
      <c r="I19" s="68">
        <v>0</v>
      </c>
      <c r="J19" s="67">
        <v>0</v>
      </c>
      <c r="K19" s="68">
        <v>0</v>
      </c>
      <c r="L19" s="67">
        <v>0</v>
      </c>
      <c r="M19" s="68">
        <v>0</v>
      </c>
      <c r="N19" s="67">
        <v>0</v>
      </c>
      <c r="O19" s="68">
        <v>0</v>
      </c>
      <c r="P19" s="67">
        <v>0</v>
      </c>
      <c r="Q19" s="68">
        <v>0</v>
      </c>
      <c r="R19" s="67">
        <v>0</v>
      </c>
      <c r="S19" s="68">
        <v>0</v>
      </c>
      <c r="T19" s="67">
        <v>0</v>
      </c>
      <c r="U19" s="68">
        <v>0</v>
      </c>
      <c r="V19" s="67">
        <v>0</v>
      </c>
      <c r="W19" s="68">
        <v>0</v>
      </c>
      <c r="X19" s="69">
        <f t="shared" ref="X19:Y19" si="13">D19+F19+H19+J19+L19+N19+P19+R19+T19+V19</f>
        <v>0</v>
      </c>
      <c r="Y19" s="70">
        <f t="shared" si="13"/>
        <v>0</v>
      </c>
    </row>
    <row r="20" spans="1:25">
      <c r="A20" s="7">
        <v>2202</v>
      </c>
      <c r="B20" s="67">
        <v>2104</v>
      </c>
      <c r="C20" s="67" t="s">
        <v>35</v>
      </c>
      <c r="D20" s="67">
        <v>0</v>
      </c>
      <c r="E20" s="68">
        <v>0</v>
      </c>
      <c r="F20" s="67">
        <v>0</v>
      </c>
      <c r="G20" s="68">
        <v>0</v>
      </c>
      <c r="H20" s="67">
        <v>0</v>
      </c>
      <c r="I20" s="68">
        <v>0</v>
      </c>
      <c r="J20" s="67">
        <v>0</v>
      </c>
      <c r="K20" s="68">
        <v>0</v>
      </c>
      <c r="L20" s="67">
        <v>0</v>
      </c>
      <c r="M20" s="68">
        <v>0</v>
      </c>
      <c r="N20" s="67">
        <v>0</v>
      </c>
      <c r="O20" s="68">
        <v>0</v>
      </c>
      <c r="P20" s="67">
        <v>0</v>
      </c>
      <c r="Q20" s="68">
        <v>0</v>
      </c>
      <c r="R20" s="67">
        <v>0</v>
      </c>
      <c r="S20" s="68">
        <v>0</v>
      </c>
      <c r="T20" s="67">
        <v>0</v>
      </c>
      <c r="U20" s="68">
        <v>0</v>
      </c>
      <c r="V20" s="67">
        <v>0</v>
      </c>
      <c r="W20" s="68">
        <v>0</v>
      </c>
      <c r="X20" s="69">
        <f t="shared" ref="X20:Y20" si="14">D20+F20+H20+J20+L20+N20+P20+R20+T20+V20</f>
        <v>0</v>
      </c>
      <c r="Y20" s="70">
        <f t="shared" si="14"/>
        <v>0</v>
      </c>
    </row>
    <row r="21" spans="1:25" ht="15.75" customHeight="1">
      <c r="A21" s="7">
        <v>2203</v>
      </c>
      <c r="B21" s="67">
        <v>2102</v>
      </c>
      <c r="C21" s="67" t="s">
        <v>37</v>
      </c>
      <c r="D21" s="67">
        <v>0</v>
      </c>
      <c r="E21" s="68">
        <v>0</v>
      </c>
      <c r="F21" s="67">
        <v>0</v>
      </c>
      <c r="G21" s="68">
        <v>0</v>
      </c>
      <c r="H21" s="67">
        <v>0</v>
      </c>
      <c r="I21" s="68">
        <v>0</v>
      </c>
      <c r="J21" s="67">
        <v>0</v>
      </c>
      <c r="K21" s="68">
        <v>0</v>
      </c>
      <c r="L21" s="67">
        <v>0</v>
      </c>
      <c r="M21" s="68">
        <v>0</v>
      </c>
      <c r="N21" s="67">
        <v>0</v>
      </c>
      <c r="O21" s="68">
        <v>0</v>
      </c>
      <c r="P21" s="67">
        <v>0</v>
      </c>
      <c r="Q21" s="68">
        <v>0</v>
      </c>
      <c r="R21" s="67">
        <v>0</v>
      </c>
      <c r="S21" s="68">
        <v>0</v>
      </c>
      <c r="T21" s="67">
        <v>0</v>
      </c>
      <c r="U21" s="68">
        <v>0</v>
      </c>
      <c r="V21" s="67">
        <v>0</v>
      </c>
      <c r="W21" s="68">
        <v>0</v>
      </c>
      <c r="X21" s="69">
        <f t="shared" ref="X21:Y21" si="15">D21+F21+H21+J21+L21+N21+P21+R21+T21+V21</f>
        <v>0</v>
      </c>
      <c r="Y21" s="70">
        <f t="shared" si="15"/>
        <v>0</v>
      </c>
    </row>
    <row r="22" spans="1:25" ht="15.75" customHeight="1">
      <c r="A22" s="7">
        <v>2206</v>
      </c>
      <c r="B22" s="67">
        <v>2103</v>
      </c>
      <c r="C22" s="67" t="s">
        <v>39</v>
      </c>
      <c r="D22" s="67">
        <v>0</v>
      </c>
      <c r="E22" s="68">
        <v>0</v>
      </c>
      <c r="F22" s="67">
        <v>0</v>
      </c>
      <c r="G22" s="68">
        <v>0</v>
      </c>
      <c r="H22" s="67">
        <v>0</v>
      </c>
      <c r="I22" s="68">
        <v>0</v>
      </c>
      <c r="J22" s="67">
        <v>0</v>
      </c>
      <c r="K22" s="68">
        <v>0</v>
      </c>
      <c r="L22" s="67">
        <v>0</v>
      </c>
      <c r="M22" s="68">
        <v>0</v>
      </c>
      <c r="N22" s="67">
        <v>0</v>
      </c>
      <c r="O22" s="68">
        <v>0</v>
      </c>
      <c r="P22" s="67">
        <v>0</v>
      </c>
      <c r="Q22" s="68">
        <v>0</v>
      </c>
      <c r="R22" s="67">
        <v>0</v>
      </c>
      <c r="S22" s="68">
        <v>0</v>
      </c>
      <c r="T22" s="67">
        <v>0</v>
      </c>
      <c r="U22" s="68">
        <v>0</v>
      </c>
      <c r="V22" s="67">
        <v>0</v>
      </c>
      <c r="W22" s="68">
        <v>0</v>
      </c>
      <c r="X22" s="69">
        <f t="shared" ref="X22:Y22" si="16">D22+F22+H22+J22+L22+N22+P22+R22+T22+V22</f>
        <v>0</v>
      </c>
      <c r="Y22" s="70">
        <f t="shared" si="16"/>
        <v>0</v>
      </c>
    </row>
    <row r="23" spans="1:25" ht="15.75" customHeight="1">
      <c r="A23" s="7">
        <v>2301</v>
      </c>
      <c r="B23" s="67">
        <v>2201</v>
      </c>
      <c r="C23" s="67" t="s">
        <v>41</v>
      </c>
      <c r="D23" s="67">
        <v>0</v>
      </c>
      <c r="E23" s="68">
        <v>0</v>
      </c>
      <c r="F23" s="67">
        <v>0</v>
      </c>
      <c r="G23" s="68">
        <v>0</v>
      </c>
      <c r="H23" s="67">
        <v>0</v>
      </c>
      <c r="I23" s="68">
        <v>0</v>
      </c>
      <c r="J23" s="67">
        <v>0</v>
      </c>
      <c r="K23" s="68">
        <v>0</v>
      </c>
      <c r="L23" s="67">
        <v>0</v>
      </c>
      <c r="M23" s="68">
        <v>0</v>
      </c>
      <c r="N23" s="67">
        <v>0</v>
      </c>
      <c r="O23" s="68">
        <v>0</v>
      </c>
      <c r="P23" s="67">
        <v>0</v>
      </c>
      <c r="Q23" s="68">
        <v>0</v>
      </c>
      <c r="R23" s="67">
        <v>0</v>
      </c>
      <c r="S23" s="68">
        <v>0</v>
      </c>
      <c r="T23" s="67">
        <v>0</v>
      </c>
      <c r="U23" s="68">
        <v>0</v>
      </c>
      <c r="V23" s="67">
        <v>0</v>
      </c>
      <c r="W23" s="68">
        <v>0</v>
      </c>
      <c r="X23" s="69">
        <f t="shared" ref="X23:Y23" si="17">D23+F23+H23+J23+L23+N23+P23+R23+T23+V23</f>
        <v>0</v>
      </c>
      <c r="Y23" s="70">
        <f t="shared" si="17"/>
        <v>0</v>
      </c>
    </row>
    <row r="24" spans="1:25" ht="15.75" customHeight="1">
      <c r="A24" s="7">
        <v>2302</v>
      </c>
      <c r="B24" s="67">
        <v>2202</v>
      </c>
      <c r="C24" s="67" t="s">
        <v>43</v>
      </c>
      <c r="D24" s="67">
        <v>9</v>
      </c>
      <c r="E24" s="68">
        <v>900000</v>
      </c>
      <c r="F24" s="67">
        <v>11</v>
      </c>
      <c r="G24" s="68">
        <v>550000</v>
      </c>
      <c r="H24" s="67">
        <v>0</v>
      </c>
      <c r="I24" s="68">
        <v>0</v>
      </c>
      <c r="J24" s="67">
        <v>0</v>
      </c>
      <c r="K24" s="68">
        <v>0</v>
      </c>
      <c r="L24" s="67">
        <v>0</v>
      </c>
      <c r="M24" s="68">
        <v>0</v>
      </c>
      <c r="N24" s="67">
        <v>0</v>
      </c>
      <c r="O24" s="68">
        <v>0</v>
      </c>
      <c r="P24" s="67">
        <v>0</v>
      </c>
      <c r="Q24" s="68">
        <v>0</v>
      </c>
      <c r="R24" s="67">
        <v>0</v>
      </c>
      <c r="S24" s="68">
        <v>0</v>
      </c>
      <c r="T24" s="67">
        <v>0</v>
      </c>
      <c r="U24" s="68">
        <v>0</v>
      </c>
      <c r="V24" s="67">
        <v>0</v>
      </c>
      <c r="W24" s="68">
        <v>0</v>
      </c>
      <c r="X24" s="69">
        <f t="shared" ref="X24:Y24" si="18">D24+F24+H24+J24+L24+N24+P24+R24+T24+V24</f>
        <v>20</v>
      </c>
      <c r="Y24" s="70">
        <f t="shared" si="18"/>
        <v>1450000</v>
      </c>
    </row>
    <row r="25" spans="1:25" ht="15.75" customHeight="1">
      <c r="A25" s="7">
        <v>2303</v>
      </c>
      <c r="B25" s="67">
        <v>2203</v>
      </c>
      <c r="C25" s="67" t="s">
        <v>45</v>
      </c>
      <c r="D25" s="67">
        <v>0</v>
      </c>
      <c r="E25" s="68">
        <v>0</v>
      </c>
      <c r="F25" s="67">
        <v>0</v>
      </c>
      <c r="G25" s="68">
        <v>0</v>
      </c>
      <c r="H25" s="67">
        <v>104</v>
      </c>
      <c r="I25" s="68">
        <v>10400000</v>
      </c>
      <c r="J25" s="67">
        <v>167</v>
      </c>
      <c r="K25" s="68">
        <v>8350000</v>
      </c>
      <c r="L25" s="67">
        <v>34</v>
      </c>
      <c r="M25" s="68">
        <v>3400000</v>
      </c>
      <c r="N25" s="67">
        <v>45</v>
      </c>
      <c r="O25" s="68">
        <v>2250000</v>
      </c>
      <c r="P25" s="67">
        <v>0</v>
      </c>
      <c r="Q25" s="68">
        <v>0</v>
      </c>
      <c r="R25" s="67">
        <v>0</v>
      </c>
      <c r="S25" s="68">
        <v>0</v>
      </c>
      <c r="T25" s="67">
        <v>0</v>
      </c>
      <c r="U25" s="68">
        <v>0</v>
      </c>
      <c r="V25" s="67">
        <v>0</v>
      </c>
      <c r="W25" s="68">
        <v>0</v>
      </c>
      <c r="X25" s="69">
        <f t="shared" ref="X25:Y25" si="19">D25+F25+H25+J25+L25+N25+P25+R25+T25+V25</f>
        <v>350</v>
      </c>
      <c r="Y25" s="70">
        <f t="shared" si="19"/>
        <v>24400000</v>
      </c>
    </row>
    <row r="26" spans="1:25" ht="15.75" customHeight="1">
      <c r="A26" s="7">
        <v>3101</v>
      </c>
      <c r="B26" s="67">
        <v>3201</v>
      </c>
      <c r="C26" s="67" t="s">
        <v>48</v>
      </c>
      <c r="D26" s="67">
        <v>0</v>
      </c>
      <c r="E26" s="68">
        <v>0</v>
      </c>
      <c r="F26" s="67">
        <v>0</v>
      </c>
      <c r="G26" s="68">
        <v>0</v>
      </c>
      <c r="H26" s="67">
        <v>0</v>
      </c>
      <c r="I26" s="68">
        <v>0</v>
      </c>
      <c r="J26" s="67">
        <v>0</v>
      </c>
      <c r="K26" s="68">
        <v>0</v>
      </c>
      <c r="L26" s="67">
        <v>0</v>
      </c>
      <c r="M26" s="68">
        <v>0</v>
      </c>
      <c r="N26" s="67">
        <v>0</v>
      </c>
      <c r="O26" s="68">
        <v>0</v>
      </c>
      <c r="P26" s="67">
        <v>0</v>
      </c>
      <c r="Q26" s="68">
        <v>0</v>
      </c>
      <c r="R26" s="67">
        <v>0</v>
      </c>
      <c r="S26" s="68">
        <v>0</v>
      </c>
      <c r="T26" s="67">
        <v>0</v>
      </c>
      <c r="U26" s="68">
        <v>0</v>
      </c>
      <c r="V26" s="67">
        <v>0</v>
      </c>
      <c r="W26" s="68">
        <v>0</v>
      </c>
      <c r="X26" s="69">
        <f t="shared" ref="X26:Y26" si="20">D26+F26+H26+J26+L26+N26+P26+R26+T26+V26</f>
        <v>0</v>
      </c>
      <c r="Y26" s="70">
        <f t="shared" si="20"/>
        <v>0</v>
      </c>
    </row>
    <row r="27" spans="1:25" ht="15.75" customHeight="1">
      <c r="A27" s="7">
        <v>3102</v>
      </c>
      <c r="B27" s="67">
        <v>3202</v>
      </c>
      <c r="C27" s="67" t="s">
        <v>732</v>
      </c>
      <c r="D27" s="67">
        <v>0</v>
      </c>
      <c r="E27" s="68">
        <v>0</v>
      </c>
      <c r="F27" s="67">
        <v>0</v>
      </c>
      <c r="G27" s="68">
        <v>0</v>
      </c>
      <c r="H27" s="67">
        <v>0</v>
      </c>
      <c r="I27" s="68">
        <v>0</v>
      </c>
      <c r="J27" s="67">
        <v>0</v>
      </c>
      <c r="K27" s="68">
        <v>0</v>
      </c>
      <c r="L27" s="67">
        <v>0</v>
      </c>
      <c r="M27" s="68">
        <v>0</v>
      </c>
      <c r="N27" s="67">
        <v>0</v>
      </c>
      <c r="O27" s="68">
        <v>0</v>
      </c>
      <c r="P27" s="67">
        <v>0</v>
      </c>
      <c r="Q27" s="68">
        <v>0</v>
      </c>
      <c r="R27" s="67">
        <v>0</v>
      </c>
      <c r="S27" s="68">
        <v>0</v>
      </c>
      <c r="T27" s="67">
        <v>0</v>
      </c>
      <c r="U27" s="68">
        <v>0</v>
      </c>
      <c r="V27" s="67">
        <v>0</v>
      </c>
      <c r="W27" s="68">
        <v>0</v>
      </c>
      <c r="X27" s="69">
        <f t="shared" ref="X27:Y27" si="21">D27+F27+H27+J27+L27+N27+P27+R27+T27+V27</f>
        <v>0</v>
      </c>
      <c r="Y27" s="70">
        <f t="shared" si="21"/>
        <v>0</v>
      </c>
    </row>
    <row r="28" spans="1:25" ht="15.75" customHeight="1">
      <c r="A28" s="7">
        <v>3201</v>
      </c>
      <c r="B28" s="67">
        <v>3101</v>
      </c>
      <c r="C28" s="67" t="s">
        <v>52</v>
      </c>
      <c r="D28" s="67">
        <v>0</v>
      </c>
      <c r="E28" s="68">
        <v>0</v>
      </c>
      <c r="F28" s="67">
        <v>0</v>
      </c>
      <c r="G28" s="68">
        <v>0</v>
      </c>
      <c r="H28" s="67">
        <v>0</v>
      </c>
      <c r="I28" s="68">
        <v>0</v>
      </c>
      <c r="J28" s="67">
        <v>0</v>
      </c>
      <c r="K28" s="68">
        <v>0</v>
      </c>
      <c r="L28" s="67">
        <v>0</v>
      </c>
      <c r="M28" s="68">
        <v>0</v>
      </c>
      <c r="N28" s="67">
        <v>0</v>
      </c>
      <c r="O28" s="68">
        <v>0</v>
      </c>
      <c r="P28" s="67">
        <v>0</v>
      </c>
      <c r="Q28" s="68">
        <v>0</v>
      </c>
      <c r="R28" s="67">
        <v>0</v>
      </c>
      <c r="S28" s="68">
        <v>0</v>
      </c>
      <c r="T28" s="67">
        <v>0</v>
      </c>
      <c r="U28" s="68">
        <v>0</v>
      </c>
      <c r="V28" s="67">
        <v>0</v>
      </c>
      <c r="W28" s="68">
        <v>0</v>
      </c>
      <c r="X28" s="69">
        <f t="shared" ref="X28:Y28" si="22">D28+F28+H28+J28+L28+N28+P28+R28+T28+V28</f>
        <v>0</v>
      </c>
      <c r="Y28" s="70">
        <f t="shared" si="22"/>
        <v>0</v>
      </c>
    </row>
    <row r="29" spans="1:25" ht="15.75" customHeight="1">
      <c r="A29" s="7">
        <v>3202</v>
      </c>
      <c r="B29" s="67">
        <v>3102</v>
      </c>
      <c r="C29" s="67" t="s">
        <v>54</v>
      </c>
      <c r="D29" s="67">
        <v>0</v>
      </c>
      <c r="E29" s="68">
        <v>0</v>
      </c>
      <c r="F29" s="67">
        <v>0</v>
      </c>
      <c r="G29" s="68">
        <v>0</v>
      </c>
      <c r="H29" s="67">
        <v>0</v>
      </c>
      <c r="I29" s="68">
        <v>0</v>
      </c>
      <c r="J29" s="67">
        <v>0</v>
      </c>
      <c r="K29" s="68">
        <v>0</v>
      </c>
      <c r="L29" s="67">
        <v>0</v>
      </c>
      <c r="M29" s="68">
        <v>0</v>
      </c>
      <c r="N29" s="67">
        <v>0</v>
      </c>
      <c r="O29" s="68">
        <v>0</v>
      </c>
      <c r="P29" s="67">
        <v>0</v>
      </c>
      <c r="Q29" s="68">
        <v>0</v>
      </c>
      <c r="R29" s="67">
        <v>0</v>
      </c>
      <c r="S29" s="68">
        <v>0</v>
      </c>
      <c r="T29" s="67">
        <v>0</v>
      </c>
      <c r="U29" s="68">
        <v>0</v>
      </c>
      <c r="V29" s="67">
        <v>0</v>
      </c>
      <c r="W29" s="68">
        <v>0</v>
      </c>
      <c r="X29" s="69">
        <f t="shared" ref="X29:Y29" si="23">D29+F29+H29+J29+L29+N29+P29+R29+T29+V29</f>
        <v>0</v>
      </c>
      <c r="Y29" s="70">
        <f t="shared" si="23"/>
        <v>0</v>
      </c>
    </row>
    <row r="30" spans="1:25" ht="15.75" customHeight="1">
      <c r="A30" s="7">
        <v>3203</v>
      </c>
      <c r="B30" s="67">
        <v>3103</v>
      </c>
      <c r="C30" s="67" t="s">
        <v>56</v>
      </c>
      <c r="D30" s="67">
        <v>0</v>
      </c>
      <c r="E30" s="68">
        <v>0</v>
      </c>
      <c r="F30" s="67">
        <v>0</v>
      </c>
      <c r="G30" s="68">
        <v>0</v>
      </c>
      <c r="H30" s="67">
        <v>0</v>
      </c>
      <c r="I30" s="68">
        <v>0</v>
      </c>
      <c r="J30" s="67">
        <v>0</v>
      </c>
      <c r="K30" s="68">
        <v>0</v>
      </c>
      <c r="L30" s="67">
        <v>0</v>
      </c>
      <c r="M30" s="68">
        <v>0</v>
      </c>
      <c r="N30" s="67">
        <v>0</v>
      </c>
      <c r="O30" s="68">
        <v>0</v>
      </c>
      <c r="P30" s="67">
        <v>0</v>
      </c>
      <c r="Q30" s="68">
        <v>0</v>
      </c>
      <c r="R30" s="67">
        <v>0</v>
      </c>
      <c r="S30" s="68">
        <v>0</v>
      </c>
      <c r="T30" s="67">
        <v>0</v>
      </c>
      <c r="U30" s="68">
        <v>0</v>
      </c>
      <c r="V30" s="67">
        <v>0</v>
      </c>
      <c r="W30" s="68">
        <v>0</v>
      </c>
      <c r="X30" s="69">
        <f t="shared" ref="X30:Y30" si="24">D30+F30+H30+J30+L30+N30+P30+R30+T30+V30</f>
        <v>0</v>
      </c>
      <c r="Y30" s="70">
        <f t="shared" si="24"/>
        <v>0</v>
      </c>
    </row>
    <row r="31" spans="1:25" ht="15.75" customHeight="1">
      <c r="A31" s="7">
        <v>3301</v>
      </c>
      <c r="B31" s="67">
        <v>3301</v>
      </c>
      <c r="C31" s="67" t="s">
        <v>58</v>
      </c>
      <c r="D31" s="67">
        <v>0</v>
      </c>
      <c r="E31" s="68">
        <v>0</v>
      </c>
      <c r="F31" s="67">
        <v>0</v>
      </c>
      <c r="G31" s="68">
        <v>0</v>
      </c>
      <c r="H31" s="67">
        <v>0</v>
      </c>
      <c r="I31" s="68">
        <v>0</v>
      </c>
      <c r="J31" s="67">
        <v>0</v>
      </c>
      <c r="K31" s="68">
        <v>0</v>
      </c>
      <c r="L31" s="67">
        <v>0</v>
      </c>
      <c r="M31" s="68">
        <v>0</v>
      </c>
      <c r="N31" s="67">
        <v>0</v>
      </c>
      <c r="O31" s="68">
        <v>0</v>
      </c>
      <c r="P31" s="67">
        <v>0</v>
      </c>
      <c r="Q31" s="68">
        <v>0</v>
      </c>
      <c r="R31" s="67">
        <v>0</v>
      </c>
      <c r="S31" s="68">
        <v>0</v>
      </c>
      <c r="T31" s="67">
        <v>0</v>
      </c>
      <c r="U31" s="68">
        <v>0</v>
      </c>
      <c r="V31" s="67">
        <v>0</v>
      </c>
      <c r="W31" s="68">
        <v>0</v>
      </c>
      <c r="X31" s="69">
        <f t="shared" ref="X31:Y31" si="25">D31+F31+H31+J31+L31+N31+P31+R31+T31+V31</f>
        <v>0</v>
      </c>
      <c r="Y31" s="70">
        <f t="shared" si="25"/>
        <v>0</v>
      </c>
    </row>
    <row r="32" spans="1:25" ht="15.75" customHeight="1">
      <c r="A32" s="7">
        <v>3302</v>
      </c>
      <c r="B32" s="67">
        <v>3303</v>
      </c>
      <c r="C32" s="67" t="s">
        <v>60</v>
      </c>
      <c r="D32" s="67">
        <v>0</v>
      </c>
      <c r="E32" s="68">
        <v>0</v>
      </c>
      <c r="F32" s="67">
        <v>0</v>
      </c>
      <c r="G32" s="68">
        <v>0</v>
      </c>
      <c r="H32" s="67">
        <v>0</v>
      </c>
      <c r="I32" s="68">
        <v>0</v>
      </c>
      <c r="J32" s="67">
        <v>0</v>
      </c>
      <c r="K32" s="68">
        <v>0</v>
      </c>
      <c r="L32" s="67">
        <v>0</v>
      </c>
      <c r="M32" s="68">
        <v>0</v>
      </c>
      <c r="N32" s="67">
        <v>0</v>
      </c>
      <c r="O32" s="68">
        <v>0</v>
      </c>
      <c r="P32" s="67">
        <v>0</v>
      </c>
      <c r="Q32" s="68">
        <v>0</v>
      </c>
      <c r="R32" s="67">
        <v>0</v>
      </c>
      <c r="S32" s="68">
        <v>0</v>
      </c>
      <c r="T32" s="67">
        <v>0</v>
      </c>
      <c r="U32" s="68">
        <v>0</v>
      </c>
      <c r="V32" s="67">
        <v>0</v>
      </c>
      <c r="W32" s="68">
        <v>0</v>
      </c>
      <c r="X32" s="69">
        <f t="shared" ref="X32:Y32" si="26">D32+F32+H32+J32+L32+N32+P32+R32+T32+V32</f>
        <v>0</v>
      </c>
      <c r="Y32" s="70">
        <f t="shared" si="26"/>
        <v>0</v>
      </c>
    </row>
    <row r="33" spans="1:25" ht="15.75" customHeight="1">
      <c r="A33" s="7">
        <v>3303</v>
      </c>
      <c r="B33" s="67">
        <v>3304</v>
      </c>
      <c r="C33" s="67" t="s">
        <v>62</v>
      </c>
      <c r="D33" s="67">
        <v>0</v>
      </c>
      <c r="E33" s="68">
        <v>0</v>
      </c>
      <c r="F33" s="67">
        <v>0</v>
      </c>
      <c r="G33" s="68">
        <v>0</v>
      </c>
      <c r="H33" s="67">
        <v>0</v>
      </c>
      <c r="I33" s="68">
        <v>0</v>
      </c>
      <c r="J33" s="67">
        <v>0</v>
      </c>
      <c r="K33" s="68">
        <v>0</v>
      </c>
      <c r="L33" s="67">
        <v>0</v>
      </c>
      <c r="M33" s="68">
        <v>0</v>
      </c>
      <c r="N33" s="67">
        <v>0</v>
      </c>
      <c r="O33" s="68">
        <v>0</v>
      </c>
      <c r="P33" s="67">
        <v>0</v>
      </c>
      <c r="Q33" s="68">
        <v>0</v>
      </c>
      <c r="R33" s="67">
        <v>0</v>
      </c>
      <c r="S33" s="68">
        <v>0</v>
      </c>
      <c r="T33" s="67">
        <v>0</v>
      </c>
      <c r="U33" s="68">
        <v>0</v>
      </c>
      <c r="V33" s="67">
        <v>0</v>
      </c>
      <c r="W33" s="68">
        <v>0</v>
      </c>
      <c r="X33" s="69">
        <f t="shared" ref="X33:Y33" si="27">D33+F33+H33+J33+L33+N33+P33+R33+T33+V33</f>
        <v>0</v>
      </c>
      <c r="Y33" s="70">
        <f t="shared" si="27"/>
        <v>0</v>
      </c>
    </row>
    <row r="34" spans="1:25" ht="15.75" customHeight="1">
      <c r="A34" s="7">
        <v>3304</v>
      </c>
      <c r="B34" s="67">
        <v>3302</v>
      </c>
      <c r="C34" s="67" t="s">
        <v>64</v>
      </c>
      <c r="D34" s="67">
        <v>0</v>
      </c>
      <c r="E34" s="68">
        <v>0</v>
      </c>
      <c r="F34" s="67">
        <v>0</v>
      </c>
      <c r="G34" s="68">
        <v>0</v>
      </c>
      <c r="H34" s="67">
        <v>0</v>
      </c>
      <c r="I34" s="68">
        <v>0</v>
      </c>
      <c r="J34" s="67">
        <v>0</v>
      </c>
      <c r="K34" s="68">
        <v>0</v>
      </c>
      <c r="L34" s="67">
        <v>0</v>
      </c>
      <c r="M34" s="68">
        <v>0</v>
      </c>
      <c r="N34" s="67">
        <v>0</v>
      </c>
      <c r="O34" s="68">
        <v>0</v>
      </c>
      <c r="P34" s="67">
        <v>0</v>
      </c>
      <c r="Q34" s="68">
        <v>0</v>
      </c>
      <c r="R34" s="67">
        <v>0</v>
      </c>
      <c r="S34" s="68">
        <v>0</v>
      </c>
      <c r="T34" s="67">
        <v>0</v>
      </c>
      <c r="U34" s="68">
        <v>0</v>
      </c>
      <c r="V34" s="67">
        <v>0</v>
      </c>
      <c r="W34" s="68">
        <v>0</v>
      </c>
      <c r="X34" s="69">
        <f t="shared" ref="X34:Y34" si="28">D34+F34+H34+J34+L34+N34+P34+R34+T34+V34</f>
        <v>0</v>
      </c>
      <c r="Y34" s="70">
        <f t="shared" si="28"/>
        <v>0</v>
      </c>
    </row>
    <row r="35" spans="1:25" ht="15.75" customHeight="1">
      <c r="A35" s="7">
        <v>4101</v>
      </c>
      <c r="B35" s="67">
        <v>4101</v>
      </c>
      <c r="C35" s="67" t="s">
        <v>67</v>
      </c>
      <c r="D35" s="67">
        <v>0</v>
      </c>
      <c r="E35" s="68">
        <v>0</v>
      </c>
      <c r="F35" s="67">
        <v>0</v>
      </c>
      <c r="G35" s="68">
        <v>0</v>
      </c>
      <c r="H35" s="67">
        <v>0</v>
      </c>
      <c r="I35" s="68">
        <v>0</v>
      </c>
      <c r="J35" s="67">
        <v>0</v>
      </c>
      <c r="K35" s="68">
        <v>0</v>
      </c>
      <c r="L35" s="67">
        <v>0</v>
      </c>
      <c r="M35" s="68">
        <v>0</v>
      </c>
      <c r="N35" s="67">
        <v>0</v>
      </c>
      <c r="O35" s="68">
        <v>0</v>
      </c>
      <c r="P35" s="67">
        <v>0</v>
      </c>
      <c r="Q35" s="68">
        <v>0</v>
      </c>
      <c r="R35" s="67">
        <v>0</v>
      </c>
      <c r="S35" s="68">
        <v>0</v>
      </c>
      <c r="T35" s="67">
        <v>0</v>
      </c>
      <c r="U35" s="68">
        <v>0</v>
      </c>
      <c r="V35" s="67">
        <v>0</v>
      </c>
      <c r="W35" s="68">
        <v>0</v>
      </c>
      <c r="X35" s="69">
        <f t="shared" ref="X35:Y35" si="29">D35+F35+H35+J35+L35+N35+P35+R35+T35+V35</f>
        <v>0</v>
      </c>
      <c r="Y35" s="70">
        <f t="shared" si="29"/>
        <v>0</v>
      </c>
    </row>
    <row r="36" spans="1:25" ht="15.75" customHeight="1">
      <c r="A36" s="7">
        <v>4102</v>
      </c>
      <c r="B36" s="67">
        <v>4104</v>
      </c>
      <c r="C36" s="67" t="s">
        <v>69</v>
      </c>
      <c r="D36" s="67">
        <v>0</v>
      </c>
      <c r="E36" s="68">
        <v>0</v>
      </c>
      <c r="F36" s="67">
        <v>0</v>
      </c>
      <c r="G36" s="68">
        <v>0</v>
      </c>
      <c r="H36" s="67">
        <v>0</v>
      </c>
      <c r="I36" s="68">
        <v>0</v>
      </c>
      <c r="J36" s="67">
        <v>0</v>
      </c>
      <c r="K36" s="68">
        <v>0</v>
      </c>
      <c r="L36" s="67">
        <v>0</v>
      </c>
      <c r="M36" s="68">
        <v>0</v>
      </c>
      <c r="N36" s="67">
        <v>0</v>
      </c>
      <c r="O36" s="68">
        <v>0</v>
      </c>
      <c r="P36" s="67">
        <v>0</v>
      </c>
      <c r="Q36" s="68">
        <v>0</v>
      </c>
      <c r="R36" s="67">
        <v>0</v>
      </c>
      <c r="S36" s="68">
        <v>0</v>
      </c>
      <c r="T36" s="67">
        <v>0</v>
      </c>
      <c r="U36" s="68">
        <v>0</v>
      </c>
      <c r="V36" s="67">
        <v>0</v>
      </c>
      <c r="W36" s="68">
        <v>0</v>
      </c>
      <c r="X36" s="69">
        <f t="shared" ref="X36:Y36" si="30">D36+F36+H36+J36+L36+N36+P36+R36+T36+V36</f>
        <v>0</v>
      </c>
      <c r="Y36" s="70">
        <f t="shared" si="30"/>
        <v>0</v>
      </c>
    </row>
    <row r="37" spans="1:25" ht="15.75" customHeight="1">
      <c r="A37" s="7">
        <v>4103</v>
      </c>
      <c r="B37" s="67">
        <v>4102</v>
      </c>
      <c r="C37" s="67" t="s">
        <v>71</v>
      </c>
      <c r="D37" s="67">
        <v>0</v>
      </c>
      <c r="E37" s="68">
        <v>0</v>
      </c>
      <c r="F37" s="67">
        <v>0</v>
      </c>
      <c r="G37" s="68">
        <v>0</v>
      </c>
      <c r="H37" s="67">
        <v>0</v>
      </c>
      <c r="I37" s="68">
        <v>0</v>
      </c>
      <c r="J37" s="67">
        <v>0</v>
      </c>
      <c r="K37" s="68">
        <v>0</v>
      </c>
      <c r="L37" s="67">
        <v>0</v>
      </c>
      <c r="M37" s="68">
        <v>0</v>
      </c>
      <c r="N37" s="67">
        <v>0</v>
      </c>
      <c r="O37" s="68">
        <v>0</v>
      </c>
      <c r="P37" s="67">
        <v>0</v>
      </c>
      <c r="Q37" s="68">
        <v>0</v>
      </c>
      <c r="R37" s="67">
        <v>0</v>
      </c>
      <c r="S37" s="68">
        <v>0</v>
      </c>
      <c r="T37" s="67">
        <v>0</v>
      </c>
      <c r="U37" s="68">
        <v>0</v>
      </c>
      <c r="V37" s="67">
        <v>0</v>
      </c>
      <c r="W37" s="68">
        <v>0</v>
      </c>
      <c r="X37" s="69">
        <f t="shared" ref="X37:Y37" si="31">D37+F37+H37+J37+L37+N37+P37+R37+T37+V37</f>
        <v>0</v>
      </c>
      <c r="Y37" s="70">
        <f t="shared" si="31"/>
        <v>0</v>
      </c>
    </row>
    <row r="38" spans="1:25" ht="15.75" customHeight="1">
      <c r="A38" s="7">
        <v>4104</v>
      </c>
      <c r="B38" s="67">
        <v>4103</v>
      </c>
      <c r="C38" s="67" t="s">
        <v>73</v>
      </c>
      <c r="D38" s="67">
        <v>48</v>
      </c>
      <c r="E38" s="68">
        <v>4800000</v>
      </c>
      <c r="F38" s="67">
        <v>21</v>
      </c>
      <c r="G38" s="68">
        <v>1050000</v>
      </c>
      <c r="H38" s="67">
        <v>0</v>
      </c>
      <c r="I38" s="68">
        <v>0</v>
      </c>
      <c r="J38" s="67">
        <v>0</v>
      </c>
      <c r="K38" s="68">
        <v>0</v>
      </c>
      <c r="L38" s="67">
        <v>0</v>
      </c>
      <c r="M38" s="68">
        <v>0</v>
      </c>
      <c r="N38" s="67">
        <v>0</v>
      </c>
      <c r="O38" s="68">
        <v>0</v>
      </c>
      <c r="P38" s="67">
        <v>0</v>
      </c>
      <c r="Q38" s="68">
        <v>0</v>
      </c>
      <c r="R38" s="67">
        <v>0</v>
      </c>
      <c r="S38" s="68">
        <v>0</v>
      </c>
      <c r="T38" s="67">
        <v>0</v>
      </c>
      <c r="U38" s="68">
        <v>0</v>
      </c>
      <c r="V38" s="67">
        <v>0</v>
      </c>
      <c r="W38" s="68">
        <v>0</v>
      </c>
      <c r="X38" s="69">
        <f t="shared" ref="X38:Y38" si="32">D38+F38+H38+J38+L38+N38+P38+R38+T38+V38</f>
        <v>69</v>
      </c>
      <c r="Y38" s="70">
        <f t="shared" si="32"/>
        <v>5850000</v>
      </c>
    </row>
    <row r="39" spans="1:25" ht="15.75" customHeight="1">
      <c r="A39" s="7">
        <v>4105</v>
      </c>
      <c r="B39" s="67">
        <v>4106</v>
      </c>
      <c r="C39" s="67" t="s">
        <v>75</v>
      </c>
      <c r="D39" s="67">
        <v>0</v>
      </c>
      <c r="E39" s="68">
        <v>0</v>
      </c>
      <c r="F39" s="67">
        <v>0</v>
      </c>
      <c r="G39" s="68">
        <v>0</v>
      </c>
      <c r="H39" s="67">
        <v>0</v>
      </c>
      <c r="I39" s="68">
        <v>0</v>
      </c>
      <c r="J39" s="67">
        <v>0</v>
      </c>
      <c r="K39" s="68">
        <v>0</v>
      </c>
      <c r="L39" s="67">
        <v>0</v>
      </c>
      <c r="M39" s="68">
        <v>0</v>
      </c>
      <c r="N39" s="67">
        <v>0</v>
      </c>
      <c r="O39" s="68">
        <v>0</v>
      </c>
      <c r="P39" s="67">
        <v>0</v>
      </c>
      <c r="Q39" s="68">
        <v>0</v>
      </c>
      <c r="R39" s="67">
        <v>0</v>
      </c>
      <c r="S39" s="68">
        <v>0</v>
      </c>
      <c r="T39" s="67">
        <v>0</v>
      </c>
      <c r="U39" s="68">
        <v>0</v>
      </c>
      <c r="V39" s="67">
        <v>0</v>
      </c>
      <c r="W39" s="68">
        <v>0</v>
      </c>
      <c r="X39" s="69">
        <f t="shared" ref="X39:Y39" si="33">D39+F39+H39+J39+L39+N39+P39+R39+T39+V39</f>
        <v>0</v>
      </c>
      <c r="Y39" s="70">
        <f t="shared" si="33"/>
        <v>0</v>
      </c>
    </row>
    <row r="40" spans="1:25" ht="15.75" customHeight="1">
      <c r="A40" s="7">
        <v>4106</v>
      </c>
      <c r="B40" s="67">
        <v>4105</v>
      </c>
      <c r="C40" s="67" t="s">
        <v>733</v>
      </c>
      <c r="D40" s="67">
        <v>0</v>
      </c>
      <c r="E40" s="68">
        <v>0</v>
      </c>
      <c r="F40" s="67">
        <v>0</v>
      </c>
      <c r="G40" s="68">
        <v>0</v>
      </c>
      <c r="H40" s="67">
        <v>0</v>
      </c>
      <c r="I40" s="68">
        <v>0</v>
      </c>
      <c r="J40" s="67">
        <v>0</v>
      </c>
      <c r="K40" s="68">
        <v>0</v>
      </c>
      <c r="L40" s="67">
        <v>0</v>
      </c>
      <c r="M40" s="68">
        <v>0</v>
      </c>
      <c r="N40" s="67">
        <v>0</v>
      </c>
      <c r="O40" s="68">
        <v>0</v>
      </c>
      <c r="P40" s="67">
        <v>0</v>
      </c>
      <c r="Q40" s="68">
        <v>0</v>
      </c>
      <c r="R40" s="67">
        <v>0</v>
      </c>
      <c r="S40" s="68">
        <v>0</v>
      </c>
      <c r="T40" s="67">
        <v>0</v>
      </c>
      <c r="U40" s="68">
        <v>0</v>
      </c>
      <c r="V40" s="67">
        <v>0</v>
      </c>
      <c r="W40" s="68">
        <v>0</v>
      </c>
      <c r="X40" s="69">
        <f t="shared" ref="X40:Y40" si="34">D40+F40+H40+J40+L40+N40+P40+R40+T40+V40</f>
        <v>0</v>
      </c>
      <c r="Y40" s="70">
        <f t="shared" si="34"/>
        <v>0</v>
      </c>
    </row>
    <row r="41" spans="1:25" ht="15.75" customHeight="1">
      <c r="A41" s="7">
        <v>4201</v>
      </c>
      <c r="B41" s="67">
        <v>4301</v>
      </c>
      <c r="C41" s="67" t="s">
        <v>79</v>
      </c>
      <c r="D41" s="67">
        <v>0</v>
      </c>
      <c r="E41" s="68">
        <v>0</v>
      </c>
      <c r="F41" s="67">
        <v>0</v>
      </c>
      <c r="G41" s="68">
        <v>0</v>
      </c>
      <c r="H41" s="67">
        <v>0</v>
      </c>
      <c r="I41" s="68">
        <v>0</v>
      </c>
      <c r="J41" s="67">
        <v>0</v>
      </c>
      <c r="K41" s="68">
        <v>0</v>
      </c>
      <c r="L41" s="67">
        <v>0</v>
      </c>
      <c r="M41" s="68">
        <v>0</v>
      </c>
      <c r="N41" s="67">
        <v>0</v>
      </c>
      <c r="O41" s="68">
        <v>0</v>
      </c>
      <c r="P41" s="67">
        <v>0</v>
      </c>
      <c r="Q41" s="68">
        <v>0</v>
      </c>
      <c r="R41" s="67">
        <v>0</v>
      </c>
      <c r="S41" s="68">
        <v>0</v>
      </c>
      <c r="T41" s="67">
        <v>0</v>
      </c>
      <c r="U41" s="68">
        <v>0</v>
      </c>
      <c r="V41" s="67">
        <v>0</v>
      </c>
      <c r="W41" s="68">
        <v>0</v>
      </c>
      <c r="X41" s="69">
        <f t="shared" ref="X41:Y41" si="35">D41+F41+H41+J41+L41+N41+P41+R41+T41+V41</f>
        <v>0</v>
      </c>
      <c r="Y41" s="70">
        <f t="shared" si="35"/>
        <v>0</v>
      </c>
    </row>
    <row r="42" spans="1:25" ht="15.75" customHeight="1">
      <c r="A42" s="7">
        <v>4203</v>
      </c>
      <c r="B42" s="67">
        <v>4303</v>
      </c>
      <c r="C42" s="67" t="s">
        <v>81</v>
      </c>
      <c r="D42" s="67">
        <v>0</v>
      </c>
      <c r="E42" s="68">
        <v>0</v>
      </c>
      <c r="F42" s="67">
        <v>0</v>
      </c>
      <c r="G42" s="68">
        <v>0</v>
      </c>
      <c r="H42" s="67">
        <v>0</v>
      </c>
      <c r="I42" s="68">
        <v>0</v>
      </c>
      <c r="J42" s="67">
        <v>0</v>
      </c>
      <c r="K42" s="68">
        <v>0</v>
      </c>
      <c r="L42" s="67">
        <v>0</v>
      </c>
      <c r="M42" s="68">
        <v>0</v>
      </c>
      <c r="N42" s="67">
        <v>0</v>
      </c>
      <c r="O42" s="68">
        <v>0</v>
      </c>
      <c r="P42" s="67">
        <v>0</v>
      </c>
      <c r="Q42" s="68">
        <v>0</v>
      </c>
      <c r="R42" s="67">
        <v>0</v>
      </c>
      <c r="S42" s="68">
        <v>0</v>
      </c>
      <c r="T42" s="67">
        <v>0</v>
      </c>
      <c r="U42" s="68">
        <v>0</v>
      </c>
      <c r="V42" s="67">
        <v>0</v>
      </c>
      <c r="W42" s="68">
        <v>0</v>
      </c>
      <c r="X42" s="69">
        <f t="shared" ref="X42:Y42" si="36">D42+F42+H42+J42+L42+N42+P42+R42+T42+V42</f>
        <v>0</v>
      </c>
      <c r="Y42" s="70">
        <f t="shared" si="36"/>
        <v>0</v>
      </c>
    </row>
    <row r="43" spans="1:25" ht="15.75" customHeight="1">
      <c r="A43" s="7">
        <v>4204</v>
      </c>
      <c r="B43" s="67">
        <v>4304</v>
      </c>
      <c r="C43" s="67" t="s">
        <v>83</v>
      </c>
      <c r="D43" s="67">
        <v>0</v>
      </c>
      <c r="E43" s="68">
        <v>0</v>
      </c>
      <c r="F43" s="67">
        <v>0</v>
      </c>
      <c r="G43" s="68">
        <v>0</v>
      </c>
      <c r="H43" s="67">
        <v>0</v>
      </c>
      <c r="I43" s="68">
        <v>0</v>
      </c>
      <c r="J43" s="67">
        <v>0</v>
      </c>
      <c r="K43" s="68">
        <v>0</v>
      </c>
      <c r="L43" s="67">
        <v>0</v>
      </c>
      <c r="M43" s="68">
        <v>0</v>
      </c>
      <c r="N43" s="67">
        <v>0</v>
      </c>
      <c r="O43" s="68">
        <v>0</v>
      </c>
      <c r="P43" s="67">
        <v>0</v>
      </c>
      <c r="Q43" s="68">
        <v>0</v>
      </c>
      <c r="R43" s="67">
        <v>0</v>
      </c>
      <c r="S43" s="68">
        <v>0</v>
      </c>
      <c r="T43" s="67">
        <v>0</v>
      </c>
      <c r="U43" s="68">
        <v>0</v>
      </c>
      <c r="V43" s="67">
        <v>0</v>
      </c>
      <c r="W43" s="68">
        <v>0</v>
      </c>
      <c r="X43" s="69">
        <f t="shared" ref="X43:Y43" si="37">D43+F43+H43+J43+L43+N43+P43+R43+T43+V43</f>
        <v>0</v>
      </c>
      <c r="Y43" s="70">
        <f t="shared" si="37"/>
        <v>0</v>
      </c>
    </row>
    <row r="44" spans="1:25" ht="15.75" customHeight="1">
      <c r="A44" s="7">
        <v>4205</v>
      </c>
      <c r="B44" s="67">
        <v>4302</v>
      </c>
      <c r="C44" s="67" t="s">
        <v>734</v>
      </c>
      <c r="D44" s="67">
        <v>0</v>
      </c>
      <c r="E44" s="68">
        <v>0</v>
      </c>
      <c r="F44" s="67">
        <v>0</v>
      </c>
      <c r="G44" s="68">
        <v>0</v>
      </c>
      <c r="H44" s="67">
        <v>0</v>
      </c>
      <c r="I44" s="68">
        <v>0</v>
      </c>
      <c r="J44" s="67">
        <v>0</v>
      </c>
      <c r="K44" s="68">
        <v>0</v>
      </c>
      <c r="L44" s="67">
        <v>0</v>
      </c>
      <c r="M44" s="68">
        <v>0</v>
      </c>
      <c r="N44" s="67">
        <v>0</v>
      </c>
      <c r="O44" s="68">
        <v>0</v>
      </c>
      <c r="P44" s="67">
        <v>0</v>
      </c>
      <c r="Q44" s="68">
        <v>0</v>
      </c>
      <c r="R44" s="67">
        <v>0</v>
      </c>
      <c r="S44" s="68">
        <v>0</v>
      </c>
      <c r="T44" s="67">
        <v>0</v>
      </c>
      <c r="U44" s="68">
        <v>0</v>
      </c>
      <c r="V44" s="67">
        <v>0</v>
      </c>
      <c r="W44" s="68">
        <v>0</v>
      </c>
      <c r="X44" s="69">
        <f t="shared" ref="X44:Y44" si="38">D44+F44+H44+J44+L44+N44+P44+R44+T44+V44</f>
        <v>0</v>
      </c>
      <c r="Y44" s="70">
        <f t="shared" si="38"/>
        <v>0</v>
      </c>
    </row>
    <row r="45" spans="1:25" ht="15.75" customHeight="1">
      <c r="A45" s="7">
        <v>4206</v>
      </c>
      <c r="B45" s="67">
        <v>4305</v>
      </c>
      <c r="C45" s="67" t="s">
        <v>735</v>
      </c>
      <c r="D45" s="67">
        <v>0</v>
      </c>
      <c r="E45" s="68">
        <v>0</v>
      </c>
      <c r="F45" s="67">
        <v>0</v>
      </c>
      <c r="G45" s="68">
        <v>0</v>
      </c>
      <c r="H45" s="67">
        <v>0</v>
      </c>
      <c r="I45" s="68">
        <v>0</v>
      </c>
      <c r="J45" s="67">
        <v>0</v>
      </c>
      <c r="K45" s="68">
        <v>0</v>
      </c>
      <c r="L45" s="67">
        <v>0</v>
      </c>
      <c r="M45" s="68">
        <v>0</v>
      </c>
      <c r="N45" s="67">
        <v>0</v>
      </c>
      <c r="O45" s="68">
        <v>0</v>
      </c>
      <c r="P45" s="67">
        <v>0</v>
      </c>
      <c r="Q45" s="68">
        <v>0</v>
      </c>
      <c r="R45" s="67">
        <v>0</v>
      </c>
      <c r="S45" s="68">
        <v>0</v>
      </c>
      <c r="T45" s="67">
        <v>0</v>
      </c>
      <c r="U45" s="68">
        <v>0</v>
      </c>
      <c r="V45" s="67">
        <v>0</v>
      </c>
      <c r="W45" s="68">
        <v>0</v>
      </c>
      <c r="X45" s="69">
        <f t="shared" ref="X45:Y45" si="39">D45+F45+H45+J45+L45+N45+P45+R45+T45+V45</f>
        <v>0</v>
      </c>
      <c r="Y45" s="70">
        <f t="shared" si="39"/>
        <v>0</v>
      </c>
    </row>
    <row r="46" spans="1:25" ht="15.75" customHeight="1">
      <c r="A46" s="7">
        <v>4301</v>
      </c>
      <c r="B46" s="67">
        <v>4201</v>
      </c>
      <c r="C46" s="67" t="s">
        <v>89</v>
      </c>
      <c r="D46" s="67">
        <v>0</v>
      </c>
      <c r="E46" s="68">
        <v>0</v>
      </c>
      <c r="F46" s="67">
        <v>0</v>
      </c>
      <c r="G46" s="68">
        <v>0</v>
      </c>
      <c r="H46" s="67">
        <v>0</v>
      </c>
      <c r="I46" s="68">
        <v>0</v>
      </c>
      <c r="J46" s="67">
        <v>0</v>
      </c>
      <c r="K46" s="68">
        <v>0</v>
      </c>
      <c r="L46" s="67">
        <v>0</v>
      </c>
      <c r="M46" s="68">
        <v>0</v>
      </c>
      <c r="N46" s="67">
        <v>0</v>
      </c>
      <c r="O46" s="68">
        <v>0</v>
      </c>
      <c r="P46" s="67">
        <v>0</v>
      </c>
      <c r="Q46" s="68">
        <v>0</v>
      </c>
      <c r="R46" s="67">
        <v>0</v>
      </c>
      <c r="S46" s="68">
        <v>0</v>
      </c>
      <c r="T46" s="67">
        <v>0</v>
      </c>
      <c r="U46" s="68">
        <v>0</v>
      </c>
      <c r="V46" s="67">
        <v>0</v>
      </c>
      <c r="W46" s="68">
        <v>0</v>
      </c>
      <c r="X46" s="69">
        <f t="shared" ref="X46:Y46" si="40">D46+F46+H46+J46+L46+N46+P46+R46+T46+V46</f>
        <v>0</v>
      </c>
      <c r="Y46" s="70">
        <f t="shared" si="40"/>
        <v>0</v>
      </c>
    </row>
    <row r="47" spans="1:25" ht="15.75" customHeight="1">
      <c r="A47" s="7">
        <v>4302</v>
      </c>
      <c r="B47" s="67">
        <v>4204</v>
      </c>
      <c r="C47" s="67" t="s">
        <v>91</v>
      </c>
      <c r="D47" s="67">
        <v>0</v>
      </c>
      <c r="E47" s="68">
        <v>0</v>
      </c>
      <c r="F47" s="67">
        <v>0</v>
      </c>
      <c r="G47" s="68">
        <v>0</v>
      </c>
      <c r="H47" s="67">
        <v>0</v>
      </c>
      <c r="I47" s="68">
        <v>0</v>
      </c>
      <c r="J47" s="67">
        <v>0</v>
      </c>
      <c r="K47" s="68">
        <v>0</v>
      </c>
      <c r="L47" s="67">
        <v>0</v>
      </c>
      <c r="M47" s="68">
        <v>0</v>
      </c>
      <c r="N47" s="67">
        <v>0</v>
      </c>
      <c r="O47" s="68">
        <v>0</v>
      </c>
      <c r="P47" s="67">
        <v>0</v>
      </c>
      <c r="Q47" s="68">
        <v>0</v>
      </c>
      <c r="R47" s="67">
        <v>0</v>
      </c>
      <c r="S47" s="68">
        <v>0</v>
      </c>
      <c r="T47" s="67">
        <v>0</v>
      </c>
      <c r="U47" s="68">
        <v>0</v>
      </c>
      <c r="V47" s="67">
        <v>0</v>
      </c>
      <c r="W47" s="68">
        <v>0</v>
      </c>
      <c r="X47" s="69">
        <f t="shared" ref="X47:Y47" si="41">D47+F47+H47+J47+L47+N47+P47+R47+T47+V47</f>
        <v>0</v>
      </c>
      <c r="Y47" s="70">
        <f t="shared" si="41"/>
        <v>0</v>
      </c>
    </row>
    <row r="48" spans="1:25" ht="15.75" customHeight="1">
      <c r="A48" s="7">
        <v>4303</v>
      </c>
      <c r="B48" s="67">
        <v>4203</v>
      </c>
      <c r="C48" s="67" t="s">
        <v>93</v>
      </c>
      <c r="D48" s="67">
        <v>0</v>
      </c>
      <c r="E48" s="68">
        <v>0</v>
      </c>
      <c r="F48" s="67">
        <v>0</v>
      </c>
      <c r="G48" s="68">
        <v>0</v>
      </c>
      <c r="H48" s="67">
        <v>0</v>
      </c>
      <c r="I48" s="68">
        <v>0</v>
      </c>
      <c r="J48" s="67">
        <v>0</v>
      </c>
      <c r="K48" s="68">
        <v>0</v>
      </c>
      <c r="L48" s="67">
        <v>0</v>
      </c>
      <c r="M48" s="68">
        <v>0</v>
      </c>
      <c r="N48" s="67">
        <v>0</v>
      </c>
      <c r="O48" s="68">
        <v>0</v>
      </c>
      <c r="P48" s="67">
        <v>0</v>
      </c>
      <c r="Q48" s="68">
        <v>0</v>
      </c>
      <c r="R48" s="67">
        <v>0</v>
      </c>
      <c r="S48" s="68">
        <v>0</v>
      </c>
      <c r="T48" s="67">
        <v>0</v>
      </c>
      <c r="U48" s="68">
        <v>0</v>
      </c>
      <c r="V48" s="67">
        <v>0</v>
      </c>
      <c r="W48" s="68">
        <v>0</v>
      </c>
      <c r="X48" s="69">
        <f t="shared" ref="X48:Y48" si="42">D48+F48+H48+J48+L48+N48+P48+R48+T48+V48</f>
        <v>0</v>
      </c>
      <c r="Y48" s="70">
        <f t="shared" si="42"/>
        <v>0</v>
      </c>
    </row>
    <row r="49" spans="1:25" ht="15.75" customHeight="1">
      <c r="A49" s="7">
        <v>4304</v>
      </c>
      <c r="B49" s="67">
        <v>4202</v>
      </c>
      <c r="C49" s="67" t="s">
        <v>95</v>
      </c>
      <c r="D49" s="67">
        <v>0</v>
      </c>
      <c r="E49" s="68">
        <v>0</v>
      </c>
      <c r="F49" s="67">
        <v>0</v>
      </c>
      <c r="G49" s="68">
        <v>0</v>
      </c>
      <c r="H49" s="67">
        <v>0</v>
      </c>
      <c r="I49" s="68">
        <v>0</v>
      </c>
      <c r="J49" s="67">
        <v>0</v>
      </c>
      <c r="K49" s="68">
        <v>0</v>
      </c>
      <c r="L49" s="67">
        <v>0</v>
      </c>
      <c r="M49" s="68">
        <v>0</v>
      </c>
      <c r="N49" s="67">
        <v>0</v>
      </c>
      <c r="O49" s="68">
        <v>0</v>
      </c>
      <c r="P49" s="67">
        <v>0</v>
      </c>
      <c r="Q49" s="68">
        <v>0</v>
      </c>
      <c r="R49" s="67">
        <v>0</v>
      </c>
      <c r="S49" s="68">
        <v>0</v>
      </c>
      <c r="T49" s="67">
        <v>0</v>
      </c>
      <c r="U49" s="68">
        <v>0</v>
      </c>
      <c r="V49" s="67">
        <v>0</v>
      </c>
      <c r="W49" s="68">
        <v>0</v>
      </c>
      <c r="X49" s="69">
        <f t="shared" ref="X49:Y49" si="43">D49+F49+H49+J49+L49+N49+P49+R49+T49+V49</f>
        <v>0</v>
      </c>
      <c r="Y49" s="70">
        <f t="shared" si="43"/>
        <v>0</v>
      </c>
    </row>
    <row r="50" spans="1:25" ht="15.75" customHeight="1">
      <c r="A50" s="7">
        <v>5101</v>
      </c>
      <c r="B50" s="67">
        <v>5201</v>
      </c>
      <c r="C50" s="67" t="s">
        <v>98</v>
      </c>
      <c r="D50" s="67">
        <v>0</v>
      </c>
      <c r="E50" s="68">
        <v>0</v>
      </c>
      <c r="F50" s="67">
        <v>0</v>
      </c>
      <c r="G50" s="68">
        <v>0</v>
      </c>
      <c r="H50" s="67">
        <v>0</v>
      </c>
      <c r="I50" s="68">
        <v>0</v>
      </c>
      <c r="J50" s="67">
        <v>0</v>
      </c>
      <c r="K50" s="68">
        <v>0</v>
      </c>
      <c r="L50" s="67">
        <v>0</v>
      </c>
      <c r="M50" s="68">
        <v>0</v>
      </c>
      <c r="N50" s="67">
        <v>0</v>
      </c>
      <c r="O50" s="68">
        <v>0</v>
      </c>
      <c r="P50" s="67">
        <v>0</v>
      </c>
      <c r="Q50" s="68">
        <v>0</v>
      </c>
      <c r="R50" s="67">
        <v>0</v>
      </c>
      <c r="S50" s="68">
        <v>0</v>
      </c>
      <c r="T50" s="67">
        <v>0</v>
      </c>
      <c r="U50" s="68">
        <v>0</v>
      </c>
      <c r="V50" s="67">
        <v>0</v>
      </c>
      <c r="W50" s="68">
        <v>0</v>
      </c>
      <c r="X50" s="69">
        <f t="shared" ref="X50:Y50" si="44">D50+F50+H50+J50+L50+N50+P50+R50+T50+V50</f>
        <v>0</v>
      </c>
      <c r="Y50" s="70">
        <f t="shared" si="44"/>
        <v>0</v>
      </c>
    </row>
    <row r="51" spans="1:25" ht="15.75" customHeight="1">
      <c r="A51" s="7">
        <v>5201</v>
      </c>
      <c r="B51" s="67">
        <v>5401</v>
      </c>
      <c r="C51" s="67" t="s">
        <v>100</v>
      </c>
      <c r="D51" s="67">
        <v>0</v>
      </c>
      <c r="E51" s="68">
        <v>0</v>
      </c>
      <c r="F51" s="67">
        <v>0</v>
      </c>
      <c r="G51" s="68">
        <v>0</v>
      </c>
      <c r="H51" s="67">
        <v>0</v>
      </c>
      <c r="I51" s="68">
        <v>0</v>
      </c>
      <c r="J51" s="67">
        <v>0</v>
      </c>
      <c r="K51" s="68">
        <v>0</v>
      </c>
      <c r="L51" s="67">
        <v>0</v>
      </c>
      <c r="M51" s="68">
        <v>0</v>
      </c>
      <c r="N51" s="67">
        <v>0</v>
      </c>
      <c r="O51" s="68">
        <v>0</v>
      </c>
      <c r="P51" s="67">
        <v>0</v>
      </c>
      <c r="Q51" s="68">
        <v>0</v>
      </c>
      <c r="R51" s="67">
        <v>0</v>
      </c>
      <c r="S51" s="68">
        <v>0</v>
      </c>
      <c r="T51" s="67">
        <v>0</v>
      </c>
      <c r="U51" s="68">
        <v>0</v>
      </c>
      <c r="V51" s="67">
        <v>0</v>
      </c>
      <c r="W51" s="68">
        <v>0</v>
      </c>
      <c r="X51" s="69">
        <f t="shared" ref="X51:Y51" si="45">D51+F51+H51+J51+L51+N51+P51+R51+T51+V51</f>
        <v>0</v>
      </c>
      <c r="Y51" s="70">
        <f t="shared" si="45"/>
        <v>0</v>
      </c>
    </row>
    <row r="52" spans="1:25" ht="15.75" customHeight="1">
      <c r="A52" s="7">
        <v>5202</v>
      </c>
      <c r="B52" s="67">
        <v>5404</v>
      </c>
      <c r="C52" s="67" t="s">
        <v>102</v>
      </c>
      <c r="D52" s="67">
        <v>0</v>
      </c>
      <c r="E52" s="68">
        <v>0</v>
      </c>
      <c r="F52" s="67">
        <v>0</v>
      </c>
      <c r="G52" s="68">
        <v>0</v>
      </c>
      <c r="H52" s="67">
        <v>0</v>
      </c>
      <c r="I52" s="68">
        <v>0</v>
      </c>
      <c r="J52" s="67">
        <v>0</v>
      </c>
      <c r="K52" s="68">
        <v>0</v>
      </c>
      <c r="L52" s="67">
        <v>0</v>
      </c>
      <c r="M52" s="68">
        <v>0</v>
      </c>
      <c r="N52" s="67">
        <v>0</v>
      </c>
      <c r="O52" s="68">
        <v>0</v>
      </c>
      <c r="P52" s="67">
        <v>0</v>
      </c>
      <c r="Q52" s="68">
        <v>0</v>
      </c>
      <c r="R52" s="67">
        <v>0</v>
      </c>
      <c r="S52" s="68">
        <v>0</v>
      </c>
      <c r="T52" s="67">
        <v>0</v>
      </c>
      <c r="U52" s="68">
        <v>0</v>
      </c>
      <c r="V52" s="67">
        <v>0</v>
      </c>
      <c r="W52" s="68">
        <v>0</v>
      </c>
      <c r="X52" s="69">
        <f t="shared" ref="X52:Y52" si="46">D52+F52+H52+J52+L52+N52+P52+R52+T52+V52</f>
        <v>0</v>
      </c>
      <c r="Y52" s="70">
        <f t="shared" si="46"/>
        <v>0</v>
      </c>
    </row>
    <row r="53" spans="1:25" ht="15.75" customHeight="1">
      <c r="A53" s="7">
        <v>5203</v>
      </c>
      <c r="B53" s="67">
        <v>5402</v>
      </c>
      <c r="C53" s="67" t="s">
        <v>104</v>
      </c>
      <c r="D53" s="67">
        <v>0</v>
      </c>
      <c r="E53" s="68">
        <v>0</v>
      </c>
      <c r="F53" s="67">
        <v>0</v>
      </c>
      <c r="G53" s="68">
        <v>0</v>
      </c>
      <c r="H53" s="67">
        <v>0</v>
      </c>
      <c r="I53" s="68">
        <v>0</v>
      </c>
      <c r="J53" s="67">
        <v>0</v>
      </c>
      <c r="K53" s="68">
        <v>0</v>
      </c>
      <c r="L53" s="67">
        <v>0</v>
      </c>
      <c r="M53" s="68">
        <v>0</v>
      </c>
      <c r="N53" s="67">
        <v>0</v>
      </c>
      <c r="O53" s="68">
        <v>0</v>
      </c>
      <c r="P53" s="67">
        <v>0</v>
      </c>
      <c r="Q53" s="68">
        <v>0</v>
      </c>
      <c r="R53" s="67">
        <v>0</v>
      </c>
      <c r="S53" s="68">
        <v>0</v>
      </c>
      <c r="T53" s="67">
        <v>0</v>
      </c>
      <c r="U53" s="68">
        <v>0</v>
      </c>
      <c r="V53" s="67">
        <v>0</v>
      </c>
      <c r="W53" s="68">
        <v>0</v>
      </c>
      <c r="X53" s="69">
        <f t="shared" ref="X53:Y53" si="47">D53+F53+H53+J53+L53+N53+P53+R53+T53+V53</f>
        <v>0</v>
      </c>
      <c r="Y53" s="70">
        <f t="shared" si="47"/>
        <v>0</v>
      </c>
    </row>
    <row r="54" spans="1:25" ht="15.75" customHeight="1">
      <c r="A54" s="7">
        <v>5204</v>
      </c>
      <c r="B54" s="67">
        <v>5405</v>
      </c>
      <c r="C54" s="67" t="s">
        <v>106</v>
      </c>
      <c r="D54" s="67">
        <v>0</v>
      </c>
      <c r="E54" s="68">
        <v>0</v>
      </c>
      <c r="F54" s="67">
        <v>0</v>
      </c>
      <c r="G54" s="68">
        <v>0</v>
      </c>
      <c r="H54" s="67">
        <v>0</v>
      </c>
      <c r="I54" s="68">
        <v>0</v>
      </c>
      <c r="J54" s="67">
        <v>0</v>
      </c>
      <c r="K54" s="68">
        <v>0</v>
      </c>
      <c r="L54" s="67">
        <v>0</v>
      </c>
      <c r="M54" s="68">
        <v>0</v>
      </c>
      <c r="N54" s="67">
        <v>0</v>
      </c>
      <c r="O54" s="68">
        <v>0</v>
      </c>
      <c r="P54" s="67">
        <v>0</v>
      </c>
      <c r="Q54" s="68">
        <v>0</v>
      </c>
      <c r="R54" s="67">
        <v>0</v>
      </c>
      <c r="S54" s="68">
        <v>0</v>
      </c>
      <c r="T54" s="67">
        <v>0</v>
      </c>
      <c r="U54" s="68">
        <v>0</v>
      </c>
      <c r="V54" s="67">
        <v>0</v>
      </c>
      <c r="W54" s="68">
        <v>0</v>
      </c>
      <c r="X54" s="69">
        <f t="shared" ref="X54:Y54" si="48">D54+F54+H54+J54+L54+N54+P54+R54+T54+V54</f>
        <v>0</v>
      </c>
      <c r="Y54" s="70">
        <f t="shared" si="48"/>
        <v>0</v>
      </c>
    </row>
    <row r="55" spans="1:25" ht="15.75" customHeight="1">
      <c r="A55" s="7">
        <v>5205</v>
      </c>
      <c r="B55" s="67">
        <v>5403</v>
      </c>
      <c r="C55" s="67" t="s">
        <v>108</v>
      </c>
      <c r="D55" s="67">
        <v>0</v>
      </c>
      <c r="E55" s="68">
        <v>0</v>
      </c>
      <c r="F55" s="67">
        <v>0</v>
      </c>
      <c r="G55" s="68">
        <v>0</v>
      </c>
      <c r="H55" s="67">
        <v>0</v>
      </c>
      <c r="I55" s="68">
        <v>0</v>
      </c>
      <c r="J55" s="67">
        <v>0</v>
      </c>
      <c r="K55" s="68">
        <v>0</v>
      </c>
      <c r="L55" s="67">
        <v>0</v>
      </c>
      <c r="M55" s="68">
        <v>0</v>
      </c>
      <c r="N55" s="67">
        <v>0</v>
      </c>
      <c r="O55" s="68">
        <v>0</v>
      </c>
      <c r="P55" s="67">
        <v>0</v>
      </c>
      <c r="Q55" s="68">
        <v>0</v>
      </c>
      <c r="R55" s="67">
        <v>0</v>
      </c>
      <c r="S55" s="68">
        <v>0</v>
      </c>
      <c r="T55" s="67">
        <v>0</v>
      </c>
      <c r="U55" s="68">
        <v>0</v>
      </c>
      <c r="V55" s="67">
        <v>0</v>
      </c>
      <c r="W55" s="68">
        <v>0</v>
      </c>
      <c r="X55" s="69">
        <f t="shared" ref="X55:Y55" si="49">D55+F55+H55+J55+L55+N55+P55+R55+T55+V55</f>
        <v>0</v>
      </c>
      <c r="Y55" s="70">
        <f t="shared" si="49"/>
        <v>0</v>
      </c>
    </row>
    <row r="56" spans="1:25" ht="15.75" customHeight="1">
      <c r="A56" s="7">
        <v>5301</v>
      </c>
      <c r="B56" s="67">
        <v>5101</v>
      </c>
      <c r="C56" s="67" t="s">
        <v>736</v>
      </c>
      <c r="D56" s="67">
        <v>0</v>
      </c>
      <c r="E56" s="68">
        <v>0</v>
      </c>
      <c r="F56" s="67">
        <v>0</v>
      </c>
      <c r="G56" s="68">
        <v>0</v>
      </c>
      <c r="H56" s="67">
        <v>0</v>
      </c>
      <c r="I56" s="68">
        <v>0</v>
      </c>
      <c r="J56" s="67">
        <v>0</v>
      </c>
      <c r="K56" s="68">
        <v>0</v>
      </c>
      <c r="L56" s="67">
        <v>0</v>
      </c>
      <c r="M56" s="68">
        <v>0</v>
      </c>
      <c r="N56" s="67">
        <v>0</v>
      </c>
      <c r="O56" s="68">
        <v>0</v>
      </c>
      <c r="P56" s="67">
        <v>0</v>
      </c>
      <c r="Q56" s="68">
        <v>0</v>
      </c>
      <c r="R56" s="67">
        <v>0</v>
      </c>
      <c r="S56" s="68">
        <v>0</v>
      </c>
      <c r="T56" s="67">
        <v>0</v>
      </c>
      <c r="U56" s="68">
        <v>0</v>
      </c>
      <c r="V56" s="67">
        <v>0</v>
      </c>
      <c r="W56" s="68">
        <v>0</v>
      </c>
      <c r="X56" s="69">
        <f t="shared" ref="X56:Y56" si="50">D56+F56+H56+J56+L56+N56+P56+R56+T56+V56</f>
        <v>0</v>
      </c>
      <c r="Y56" s="70">
        <f t="shared" si="50"/>
        <v>0</v>
      </c>
    </row>
    <row r="57" spans="1:25" ht="15.75" customHeight="1">
      <c r="A57" s="7">
        <v>5302</v>
      </c>
      <c r="B57" s="67">
        <v>5109</v>
      </c>
      <c r="C57" s="67" t="s">
        <v>112</v>
      </c>
      <c r="D57" s="67">
        <v>6700</v>
      </c>
      <c r="E57" s="68">
        <v>670000000</v>
      </c>
      <c r="F57" s="67">
        <v>3350</v>
      </c>
      <c r="G57" s="68">
        <v>167500000</v>
      </c>
      <c r="H57" s="67">
        <v>0</v>
      </c>
      <c r="I57" s="68">
        <v>0</v>
      </c>
      <c r="J57" s="67">
        <v>0</v>
      </c>
      <c r="K57" s="68">
        <v>0</v>
      </c>
      <c r="L57" s="67">
        <v>0</v>
      </c>
      <c r="M57" s="68">
        <v>0</v>
      </c>
      <c r="N57" s="67">
        <v>0</v>
      </c>
      <c r="O57" s="68">
        <v>0</v>
      </c>
      <c r="P57" s="67">
        <v>0</v>
      </c>
      <c r="Q57" s="68">
        <v>0</v>
      </c>
      <c r="R57" s="67">
        <v>0</v>
      </c>
      <c r="S57" s="68">
        <v>0</v>
      </c>
      <c r="T57" s="67">
        <v>0</v>
      </c>
      <c r="U57" s="68">
        <v>0</v>
      </c>
      <c r="V57" s="67">
        <v>0</v>
      </c>
      <c r="W57" s="68">
        <v>0</v>
      </c>
      <c r="X57" s="69">
        <f t="shared" ref="X57:Y57" si="51">D57+F57+H57+J57+L57+N57+P57+R57+T57+V57</f>
        <v>10050</v>
      </c>
      <c r="Y57" s="70">
        <f t="shared" si="51"/>
        <v>837500000</v>
      </c>
    </row>
    <row r="58" spans="1:25" ht="15.75" customHeight="1">
      <c r="A58" s="7">
        <v>5303</v>
      </c>
      <c r="B58" s="67">
        <v>5804</v>
      </c>
      <c r="C58" s="67" t="s">
        <v>114</v>
      </c>
      <c r="D58" s="67">
        <v>237</v>
      </c>
      <c r="E58" s="68">
        <v>23700000</v>
      </c>
      <c r="F58" s="67">
        <v>77</v>
      </c>
      <c r="G58" s="68">
        <v>3850000</v>
      </c>
      <c r="H58" s="67">
        <v>0</v>
      </c>
      <c r="I58" s="68">
        <v>0</v>
      </c>
      <c r="J58" s="67">
        <v>0</v>
      </c>
      <c r="K58" s="68">
        <v>0</v>
      </c>
      <c r="L58" s="67">
        <v>0</v>
      </c>
      <c r="M58" s="68">
        <v>0</v>
      </c>
      <c r="N58" s="67">
        <v>0</v>
      </c>
      <c r="O58" s="68">
        <v>0</v>
      </c>
      <c r="P58" s="67">
        <v>0</v>
      </c>
      <c r="Q58" s="68">
        <v>0</v>
      </c>
      <c r="R58" s="67">
        <v>0</v>
      </c>
      <c r="S58" s="68">
        <v>0</v>
      </c>
      <c r="T58" s="67">
        <v>0</v>
      </c>
      <c r="U58" s="68">
        <v>0</v>
      </c>
      <c r="V58" s="67">
        <v>0</v>
      </c>
      <c r="W58" s="68">
        <v>0</v>
      </c>
      <c r="X58" s="69">
        <f t="shared" ref="X58:Y58" si="52">D58+F58+H58+J58+L58+N58+P58+R58+T58+V58</f>
        <v>314</v>
      </c>
      <c r="Y58" s="70">
        <f t="shared" si="52"/>
        <v>27550000</v>
      </c>
    </row>
    <row r="59" spans="1:25" ht="15.75" customHeight="1">
      <c r="A59" s="7">
        <v>5304</v>
      </c>
      <c r="B59" s="67">
        <v>5801</v>
      </c>
      <c r="C59" s="67" t="s">
        <v>737</v>
      </c>
      <c r="D59" s="67">
        <v>0</v>
      </c>
      <c r="E59" s="68">
        <v>0</v>
      </c>
      <c r="F59" s="67">
        <v>0</v>
      </c>
      <c r="G59" s="68">
        <v>0</v>
      </c>
      <c r="H59" s="67">
        <v>0</v>
      </c>
      <c r="I59" s="68">
        <v>0</v>
      </c>
      <c r="J59" s="67">
        <v>0</v>
      </c>
      <c r="K59" s="68">
        <v>0</v>
      </c>
      <c r="L59" s="67">
        <v>0</v>
      </c>
      <c r="M59" s="68">
        <v>0</v>
      </c>
      <c r="N59" s="67">
        <v>0</v>
      </c>
      <c r="O59" s="68">
        <v>0</v>
      </c>
      <c r="P59" s="67">
        <v>0</v>
      </c>
      <c r="Q59" s="68">
        <v>0</v>
      </c>
      <c r="R59" s="67">
        <v>0</v>
      </c>
      <c r="S59" s="68">
        <v>0</v>
      </c>
      <c r="T59" s="67">
        <v>0</v>
      </c>
      <c r="U59" s="68">
        <v>0</v>
      </c>
      <c r="V59" s="67">
        <v>0</v>
      </c>
      <c r="W59" s="68">
        <v>0</v>
      </c>
      <c r="X59" s="69">
        <f t="shared" ref="X59:Y59" si="53">D59+F59+H59+J59+L59+N59+P59+R59+T59+V59</f>
        <v>0</v>
      </c>
      <c r="Y59" s="70">
        <f t="shared" si="53"/>
        <v>0</v>
      </c>
    </row>
    <row r="60" spans="1:25" ht="15.75" customHeight="1">
      <c r="A60" s="7">
        <v>5305</v>
      </c>
      <c r="B60" s="67">
        <v>5102</v>
      </c>
      <c r="C60" s="67" t="s">
        <v>118</v>
      </c>
      <c r="D60" s="67">
        <v>0</v>
      </c>
      <c r="E60" s="68">
        <v>0</v>
      </c>
      <c r="F60" s="67">
        <v>0</v>
      </c>
      <c r="G60" s="68">
        <v>0</v>
      </c>
      <c r="H60" s="67">
        <v>0</v>
      </c>
      <c r="I60" s="68">
        <v>0</v>
      </c>
      <c r="J60" s="67">
        <v>0</v>
      </c>
      <c r="K60" s="68">
        <v>0</v>
      </c>
      <c r="L60" s="67">
        <v>0</v>
      </c>
      <c r="M60" s="68">
        <v>0</v>
      </c>
      <c r="N60" s="67">
        <v>0</v>
      </c>
      <c r="O60" s="68">
        <v>0</v>
      </c>
      <c r="P60" s="67">
        <v>0</v>
      </c>
      <c r="Q60" s="68">
        <v>0</v>
      </c>
      <c r="R60" s="67">
        <v>0</v>
      </c>
      <c r="S60" s="68">
        <v>0</v>
      </c>
      <c r="T60" s="67">
        <v>0</v>
      </c>
      <c r="U60" s="68">
        <v>0</v>
      </c>
      <c r="V60" s="67">
        <v>0</v>
      </c>
      <c r="W60" s="68">
        <v>0</v>
      </c>
      <c r="X60" s="69">
        <f t="shared" ref="X60:Y60" si="54">D60+F60+H60+J60+L60+N60+P60+R60+T60+V60</f>
        <v>0</v>
      </c>
      <c r="Y60" s="70">
        <f t="shared" si="54"/>
        <v>0</v>
      </c>
    </row>
    <row r="61" spans="1:25" ht="15.75" customHeight="1">
      <c r="A61" s="7">
        <v>5306</v>
      </c>
      <c r="B61" s="67">
        <v>5107</v>
      </c>
      <c r="C61" s="67" t="s">
        <v>120</v>
      </c>
      <c r="D61" s="67">
        <v>0</v>
      </c>
      <c r="E61" s="68">
        <v>0</v>
      </c>
      <c r="F61" s="67">
        <v>0</v>
      </c>
      <c r="G61" s="68">
        <v>0</v>
      </c>
      <c r="H61" s="67">
        <v>0</v>
      </c>
      <c r="I61" s="68">
        <v>0</v>
      </c>
      <c r="J61" s="67">
        <v>0</v>
      </c>
      <c r="K61" s="68">
        <v>0</v>
      </c>
      <c r="L61" s="67">
        <v>0</v>
      </c>
      <c r="M61" s="68">
        <v>0</v>
      </c>
      <c r="N61" s="67">
        <v>0</v>
      </c>
      <c r="O61" s="68">
        <v>0</v>
      </c>
      <c r="P61" s="67">
        <v>0</v>
      </c>
      <c r="Q61" s="68">
        <v>0</v>
      </c>
      <c r="R61" s="67">
        <v>0</v>
      </c>
      <c r="S61" s="68">
        <v>0</v>
      </c>
      <c r="T61" s="67">
        <v>0</v>
      </c>
      <c r="U61" s="68">
        <v>0</v>
      </c>
      <c r="V61" s="67">
        <v>0</v>
      </c>
      <c r="W61" s="68">
        <v>0</v>
      </c>
      <c r="X61" s="69">
        <f t="shared" ref="X61:Y61" si="55">D61+F61+H61+J61+L61+N61+P61+R61+T61+V61</f>
        <v>0</v>
      </c>
      <c r="Y61" s="70">
        <f t="shared" si="55"/>
        <v>0</v>
      </c>
    </row>
    <row r="62" spans="1:25" ht="15.75" customHeight="1">
      <c r="A62" s="7">
        <v>5307</v>
      </c>
      <c r="B62" s="67">
        <v>5105</v>
      </c>
      <c r="C62" s="67" t="s">
        <v>738</v>
      </c>
      <c r="D62" s="67">
        <v>0</v>
      </c>
      <c r="E62" s="68">
        <v>0</v>
      </c>
      <c r="F62" s="67">
        <v>0</v>
      </c>
      <c r="G62" s="68">
        <v>0</v>
      </c>
      <c r="H62" s="67">
        <v>0</v>
      </c>
      <c r="I62" s="68">
        <v>0</v>
      </c>
      <c r="J62" s="67">
        <v>0</v>
      </c>
      <c r="K62" s="68">
        <v>0</v>
      </c>
      <c r="L62" s="67">
        <v>0</v>
      </c>
      <c r="M62" s="68">
        <v>0</v>
      </c>
      <c r="N62" s="67">
        <v>0</v>
      </c>
      <c r="O62" s="68">
        <v>0</v>
      </c>
      <c r="P62" s="67">
        <v>0</v>
      </c>
      <c r="Q62" s="68">
        <v>0</v>
      </c>
      <c r="R62" s="67">
        <v>0</v>
      </c>
      <c r="S62" s="68">
        <v>0</v>
      </c>
      <c r="T62" s="67">
        <v>0</v>
      </c>
      <c r="U62" s="68">
        <v>0</v>
      </c>
      <c r="V62" s="67">
        <v>0</v>
      </c>
      <c r="W62" s="68">
        <v>0</v>
      </c>
      <c r="X62" s="69">
        <f t="shared" ref="X62:Y62" si="56">D62+F62+H62+J62+L62+N62+P62+R62+T62+V62</f>
        <v>0</v>
      </c>
      <c r="Y62" s="70">
        <f t="shared" si="56"/>
        <v>0</v>
      </c>
    </row>
    <row r="63" spans="1:25" ht="15.75" customHeight="1">
      <c r="A63" s="7">
        <v>5308</v>
      </c>
      <c r="B63" s="67">
        <v>5104</v>
      </c>
      <c r="C63" s="67" t="s">
        <v>124</v>
      </c>
      <c r="D63" s="67">
        <v>0</v>
      </c>
      <c r="E63" s="68">
        <v>0</v>
      </c>
      <c r="F63" s="67">
        <v>0</v>
      </c>
      <c r="G63" s="68">
        <v>0</v>
      </c>
      <c r="H63" s="67">
        <v>0</v>
      </c>
      <c r="I63" s="68">
        <v>0</v>
      </c>
      <c r="J63" s="67">
        <v>0</v>
      </c>
      <c r="K63" s="68">
        <v>0</v>
      </c>
      <c r="L63" s="67">
        <v>0</v>
      </c>
      <c r="M63" s="68">
        <v>0</v>
      </c>
      <c r="N63" s="67">
        <v>0</v>
      </c>
      <c r="O63" s="68">
        <v>0</v>
      </c>
      <c r="P63" s="67">
        <v>0</v>
      </c>
      <c r="Q63" s="68">
        <v>0</v>
      </c>
      <c r="R63" s="67">
        <v>0</v>
      </c>
      <c r="S63" s="68">
        <v>0</v>
      </c>
      <c r="T63" s="67">
        <v>0</v>
      </c>
      <c r="U63" s="68">
        <v>0</v>
      </c>
      <c r="V63" s="67">
        <v>0</v>
      </c>
      <c r="W63" s="68">
        <v>0</v>
      </c>
      <c r="X63" s="69">
        <f t="shared" ref="X63:Y63" si="57">D63+F63+H63+J63+L63+N63+P63+R63+T63+V63</f>
        <v>0</v>
      </c>
      <c r="Y63" s="70">
        <f t="shared" si="57"/>
        <v>0</v>
      </c>
    </row>
    <row r="64" spans="1:25" ht="15.75" customHeight="1">
      <c r="A64" s="7">
        <v>5309</v>
      </c>
      <c r="B64" s="67">
        <v>5103</v>
      </c>
      <c r="C64" s="67" t="s">
        <v>739</v>
      </c>
      <c r="D64" s="67">
        <v>0</v>
      </c>
      <c r="E64" s="68">
        <v>0</v>
      </c>
      <c r="F64" s="67">
        <v>0</v>
      </c>
      <c r="G64" s="68">
        <v>0</v>
      </c>
      <c r="H64" s="67">
        <v>0</v>
      </c>
      <c r="I64" s="68">
        <v>0</v>
      </c>
      <c r="J64" s="67">
        <v>0</v>
      </c>
      <c r="K64" s="68">
        <v>0</v>
      </c>
      <c r="L64" s="67">
        <v>0</v>
      </c>
      <c r="M64" s="68">
        <v>0</v>
      </c>
      <c r="N64" s="67">
        <v>0</v>
      </c>
      <c r="O64" s="68">
        <v>0</v>
      </c>
      <c r="P64" s="67">
        <v>0</v>
      </c>
      <c r="Q64" s="68">
        <v>0</v>
      </c>
      <c r="R64" s="67">
        <v>0</v>
      </c>
      <c r="S64" s="68">
        <v>0</v>
      </c>
      <c r="T64" s="67">
        <v>0</v>
      </c>
      <c r="U64" s="68">
        <v>0</v>
      </c>
      <c r="V64" s="67">
        <v>0</v>
      </c>
      <c r="W64" s="68">
        <v>0</v>
      </c>
      <c r="X64" s="69">
        <f t="shared" ref="X64:Y64" si="58">D64+F64+H64+J64+L64+N64+P64+R64+T64+V64</f>
        <v>0</v>
      </c>
      <c r="Y64" s="70">
        <f t="shared" si="58"/>
        <v>0</v>
      </c>
    </row>
    <row r="65" spans="1:25" ht="15.75" customHeight="1">
      <c r="A65" s="7">
        <v>5401</v>
      </c>
      <c r="B65" s="67">
        <v>5601</v>
      </c>
      <c r="C65" s="67" t="s">
        <v>128</v>
      </c>
      <c r="D65" s="67">
        <v>0</v>
      </c>
      <c r="E65" s="68">
        <v>0</v>
      </c>
      <c r="F65" s="67">
        <v>0</v>
      </c>
      <c r="G65" s="68">
        <v>0</v>
      </c>
      <c r="H65" s="67">
        <v>0</v>
      </c>
      <c r="I65" s="68">
        <v>0</v>
      </c>
      <c r="J65" s="67">
        <v>0</v>
      </c>
      <c r="K65" s="68">
        <v>0</v>
      </c>
      <c r="L65" s="67">
        <v>0</v>
      </c>
      <c r="M65" s="68">
        <v>0</v>
      </c>
      <c r="N65" s="67">
        <v>0</v>
      </c>
      <c r="O65" s="68">
        <v>0</v>
      </c>
      <c r="P65" s="67">
        <v>0</v>
      </c>
      <c r="Q65" s="68">
        <v>0</v>
      </c>
      <c r="R65" s="67">
        <v>0</v>
      </c>
      <c r="S65" s="68">
        <v>0</v>
      </c>
      <c r="T65" s="67">
        <v>0</v>
      </c>
      <c r="U65" s="68">
        <v>0</v>
      </c>
      <c r="V65" s="67">
        <v>0</v>
      </c>
      <c r="W65" s="68">
        <v>0</v>
      </c>
      <c r="X65" s="69">
        <f t="shared" ref="X65:Y65" si="59">D65+F65+H65+J65+L65+N65+P65+R65+T65+V65</f>
        <v>0</v>
      </c>
      <c r="Y65" s="70">
        <f t="shared" si="59"/>
        <v>0</v>
      </c>
    </row>
    <row r="66" spans="1:25" ht="15.75" customHeight="1">
      <c r="A66" s="7">
        <v>5402</v>
      </c>
      <c r="B66" s="67">
        <v>5606</v>
      </c>
      <c r="C66" s="67" t="s">
        <v>130</v>
      </c>
      <c r="D66" s="67">
        <v>0</v>
      </c>
      <c r="E66" s="68">
        <v>0</v>
      </c>
      <c r="F66" s="67">
        <v>0</v>
      </c>
      <c r="G66" s="68">
        <v>0</v>
      </c>
      <c r="H66" s="67">
        <v>149</v>
      </c>
      <c r="I66" s="68">
        <v>14900000</v>
      </c>
      <c r="J66" s="67">
        <v>91</v>
      </c>
      <c r="K66" s="68">
        <v>4550000</v>
      </c>
      <c r="L66" s="67">
        <v>25</v>
      </c>
      <c r="M66" s="68">
        <v>2500000</v>
      </c>
      <c r="N66" s="67">
        <v>70</v>
      </c>
      <c r="O66" s="68">
        <v>3500000</v>
      </c>
      <c r="P66" s="67">
        <v>0</v>
      </c>
      <c r="Q66" s="68">
        <v>0</v>
      </c>
      <c r="R66" s="67">
        <v>0</v>
      </c>
      <c r="S66" s="68">
        <v>0</v>
      </c>
      <c r="T66" s="67">
        <v>0</v>
      </c>
      <c r="U66" s="68">
        <v>0</v>
      </c>
      <c r="V66" s="67">
        <v>0</v>
      </c>
      <c r="W66" s="68">
        <v>0</v>
      </c>
      <c r="X66" s="69">
        <f t="shared" ref="X66:Y66" si="60">D66+F66+H66+J66+L66+N66+P66+R66+T66+V66</f>
        <v>335</v>
      </c>
      <c r="Y66" s="70">
        <f t="shared" si="60"/>
        <v>25450000</v>
      </c>
    </row>
    <row r="67" spans="1:25" ht="15.75" customHeight="1">
      <c r="A67" s="7">
        <v>5403</v>
      </c>
      <c r="B67" s="67">
        <v>5603</v>
      </c>
      <c r="C67" s="67" t="s">
        <v>132</v>
      </c>
      <c r="D67" s="67">
        <v>0</v>
      </c>
      <c r="E67" s="68">
        <v>0</v>
      </c>
      <c r="F67" s="67">
        <v>0</v>
      </c>
      <c r="G67" s="68">
        <v>0</v>
      </c>
      <c r="H67" s="67">
        <v>0</v>
      </c>
      <c r="I67" s="68">
        <v>0</v>
      </c>
      <c r="J67" s="67">
        <v>0</v>
      </c>
      <c r="K67" s="68">
        <v>0</v>
      </c>
      <c r="L67" s="67">
        <v>0</v>
      </c>
      <c r="M67" s="68">
        <v>0</v>
      </c>
      <c r="N67" s="67">
        <v>0</v>
      </c>
      <c r="O67" s="68">
        <v>0</v>
      </c>
      <c r="P67" s="67">
        <v>0</v>
      </c>
      <c r="Q67" s="68">
        <v>0</v>
      </c>
      <c r="R67" s="67">
        <v>0</v>
      </c>
      <c r="S67" s="68">
        <v>0</v>
      </c>
      <c r="T67" s="67">
        <v>0</v>
      </c>
      <c r="U67" s="68">
        <v>0</v>
      </c>
      <c r="V67" s="67">
        <v>0</v>
      </c>
      <c r="W67" s="68">
        <v>0</v>
      </c>
      <c r="X67" s="69">
        <f t="shared" ref="X67:Y67" si="61">D67+F67+H67+J67+L67+N67+P67+R67+T67+V67</f>
        <v>0</v>
      </c>
      <c r="Y67" s="70">
        <f t="shared" si="61"/>
        <v>0</v>
      </c>
    </row>
    <row r="68" spans="1:25" ht="15.75" customHeight="1">
      <c r="A68" s="7">
        <v>5404</v>
      </c>
      <c r="B68" s="67">
        <v>5605</v>
      </c>
      <c r="C68" s="67" t="s">
        <v>134</v>
      </c>
      <c r="D68" s="67">
        <v>0</v>
      </c>
      <c r="E68" s="68">
        <v>0</v>
      </c>
      <c r="F68" s="67">
        <v>0</v>
      </c>
      <c r="G68" s="68">
        <v>0</v>
      </c>
      <c r="H68" s="67">
        <v>0</v>
      </c>
      <c r="I68" s="68">
        <v>0</v>
      </c>
      <c r="J68" s="67">
        <v>0</v>
      </c>
      <c r="K68" s="68">
        <v>0</v>
      </c>
      <c r="L68" s="67">
        <v>0</v>
      </c>
      <c r="M68" s="68">
        <v>0</v>
      </c>
      <c r="N68" s="67">
        <v>0</v>
      </c>
      <c r="O68" s="68">
        <v>0</v>
      </c>
      <c r="P68" s="67">
        <v>0</v>
      </c>
      <c r="Q68" s="68">
        <v>0</v>
      </c>
      <c r="R68" s="67">
        <v>0</v>
      </c>
      <c r="S68" s="68">
        <v>0</v>
      </c>
      <c r="T68" s="67">
        <v>0</v>
      </c>
      <c r="U68" s="68">
        <v>0</v>
      </c>
      <c r="V68" s="67">
        <v>0</v>
      </c>
      <c r="W68" s="68">
        <v>0</v>
      </c>
      <c r="X68" s="69">
        <f t="shared" ref="X68:Y68" si="62">D68+F68+H68+J68+L68+N68+P68+R68+T68+V68</f>
        <v>0</v>
      </c>
      <c r="Y68" s="70">
        <f t="shared" si="62"/>
        <v>0</v>
      </c>
    </row>
    <row r="69" spans="1:25" ht="15.75" customHeight="1">
      <c r="A69" s="7">
        <v>5405</v>
      </c>
      <c r="B69" s="67">
        <v>5604</v>
      </c>
      <c r="C69" s="67" t="s">
        <v>136</v>
      </c>
      <c r="D69" s="67">
        <v>0</v>
      </c>
      <c r="E69" s="68">
        <v>0</v>
      </c>
      <c r="F69" s="67">
        <v>0</v>
      </c>
      <c r="G69" s="68">
        <v>0</v>
      </c>
      <c r="H69" s="67">
        <v>0</v>
      </c>
      <c r="I69" s="68">
        <v>0</v>
      </c>
      <c r="J69" s="67">
        <v>0</v>
      </c>
      <c r="K69" s="68">
        <v>0</v>
      </c>
      <c r="L69" s="67">
        <v>0</v>
      </c>
      <c r="M69" s="68">
        <v>0</v>
      </c>
      <c r="N69" s="67">
        <v>0</v>
      </c>
      <c r="O69" s="68">
        <v>0</v>
      </c>
      <c r="P69" s="67">
        <v>0</v>
      </c>
      <c r="Q69" s="68">
        <v>0</v>
      </c>
      <c r="R69" s="67">
        <v>0</v>
      </c>
      <c r="S69" s="68">
        <v>0</v>
      </c>
      <c r="T69" s="67">
        <v>0</v>
      </c>
      <c r="U69" s="68">
        <v>0</v>
      </c>
      <c r="V69" s="67">
        <v>0</v>
      </c>
      <c r="W69" s="68">
        <v>0</v>
      </c>
      <c r="X69" s="69">
        <f t="shared" ref="X69:Y69" si="63">D69+F69+H69+J69+L69+N69+P69+R69+T69+V69</f>
        <v>0</v>
      </c>
      <c r="Y69" s="70">
        <f t="shared" si="63"/>
        <v>0</v>
      </c>
    </row>
    <row r="70" spans="1:25" ht="15.75" customHeight="1">
      <c r="A70" s="7">
        <v>5406</v>
      </c>
      <c r="B70" s="67">
        <v>5602</v>
      </c>
      <c r="C70" s="67" t="s">
        <v>138</v>
      </c>
      <c r="D70" s="67">
        <v>0</v>
      </c>
      <c r="E70" s="68">
        <v>0</v>
      </c>
      <c r="F70" s="67">
        <v>0</v>
      </c>
      <c r="G70" s="68">
        <v>0</v>
      </c>
      <c r="H70" s="67">
        <v>0</v>
      </c>
      <c r="I70" s="68">
        <v>0</v>
      </c>
      <c r="J70" s="67">
        <v>0</v>
      </c>
      <c r="K70" s="68">
        <v>0</v>
      </c>
      <c r="L70" s="67">
        <v>0</v>
      </c>
      <c r="M70" s="68">
        <v>0</v>
      </c>
      <c r="N70" s="67">
        <v>0</v>
      </c>
      <c r="O70" s="68">
        <v>0</v>
      </c>
      <c r="P70" s="67">
        <v>0</v>
      </c>
      <c r="Q70" s="68">
        <v>0</v>
      </c>
      <c r="R70" s="67">
        <v>0</v>
      </c>
      <c r="S70" s="68">
        <v>0</v>
      </c>
      <c r="T70" s="67">
        <v>0</v>
      </c>
      <c r="U70" s="68">
        <v>0</v>
      </c>
      <c r="V70" s="67">
        <v>0</v>
      </c>
      <c r="W70" s="68">
        <v>0</v>
      </c>
      <c r="X70" s="69">
        <f t="shared" ref="X70:Y70" si="64">D70+F70+H70+J70+L70+N70+P70+R70+T70+V70</f>
        <v>0</v>
      </c>
      <c r="Y70" s="70">
        <f t="shared" si="64"/>
        <v>0</v>
      </c>
    </row>
    <row r="71" spans="1:25" ht="15.75" customHeight="1">
      <c r="A71" s="7">
        <v>5501</v>
      </c>
      <c r="B71" s="67">
        <v>5501</v>
      </c>
      <c r="C71" s="67" t="s">
        <v>140</v>
      </c>
      <c r="D71" s="67">
        <v>0</v>
      </c>
      <c r="E71" s="68">
        <v>0</v>
      </c>
      <c r="F71" s="67">
        <v>0</v>
      </c>
      <c r="G71" s="68">
        <v>0</v>
      </c>
      <c r="H71" s="67">
        <v>0</v>
      </c>
      <c r="I71" s="68">
        <v>0</v>
      </c>
      <c r="J71" s="67">
        <v>0</v>
      </c>
      <c r="K71" s="68">
        <v>0</v>
      </c>
      <c r="L71" s="67">
        <v>0</v>
      </c>
      <c r="M71" s="68">
        <v>0</v>
      </c>
      <c r="N71" s="67">
        <v>0</v>
      </c>
      <c r="O71" s="68">
        <v>0</v>
      </c>
      <c r="P71" s="67">
        <v>0</v>
      </c>
      <c r="Q71" s="68">
        <v>0</v>
      </c>
      <c r="R71" s="67">
        <v>0</v>
      </c>
      <c r="S71" s="68">
        <v>0</v>
      </c>
      <c r="T71" s="67">
        <v>0</v>
      </c>
      <c r="U71" s="68">
        <v>0</v>
      </c>
      <c r="V71" s="67">
        <v>0</v>
      </c>
      <c r="W71" s="68">
        <v>0</v>
      </c>
      <c r="X71" s="69">
        <f t="shared" ref="X71:Y71" si="65">D71+F71+H71+J71+L71+N71+P71+R71+T71+V71</f>
        <v>0</v>
      </c>
      <c r="Y71" s="70">
        <f t="shared" si="65"/>
        <v>0</v>
      </c>
    </row>
    <row r="72" spans="1:25" ht="15.75" customHeight="1">
      <c r="A72" s="7">
        <v>5502</v>
      </c>
      <c r="B72" s="67">
        <v>5506</v>
      </c>
      <c r="C72" s="67" t="s">
        <v>142</v>
      </c>
      <c r="D72" s="67">
        <v>0</v>
      </c>
      <c r="E72" s="68">
        <v>0</v>
      </c>
      <c r="F72" s="67">
        <v>0</v>
      </c>
      <c r="G72" s="68">
        <v>0</v>
      </c>
      <c r="H72" s="67">
        <v>0</v>
      </c>
      <c r="I72" s="68">
        <v>0</v>
      </c>
      <c r="J72" s="67">
        <v>0</v>
      </c>
      <c r="K72" s="68">
        <v>0</v>
      </c>
      <c r="L72" s="67">
        <v>0</v>
      </c>
      <c r="M72" s="68">
        <v>0</v>
      </c>
      <c r="N72" s="67">
        <v>0</v>
      </c>
      <c r="O72" s="68">
        <v>0</v>
      </c>
      <c r="P72" s="67">
        <v>0</v>
      </c>
      <c r="Q72" s="68">
        <v>0</v>
      </c>
      <c r="R72" s="67">
        <v>0</v>
      </c>
      <c r="S72" s="68">
        <v>0</v>
      </c>
      <c r="T72" s="67">
        <v>0</v>
      </c>
      <c r="U72" s="68">
        <v>0</v>
      </c>
      <c r="V72" s="67">
        <v>0</v>
      </c>
      <c r="W72" s="68">
        <v>0</v>
      </c>
      <c r="X72" s="69">
        <f t="shared" ref="X72:Y72" si="66">D72+F72+H72+J72+L72+N72+P72+R72+T72+V72</f>
        <v>0</v>
      </c>
      <c r="Y72" s="70">
        <f t="shared" si="66"/>
        <v>0</v>
      </c>
    </row>
    <row r="73" spans="1:25" ht="15.75" customHeight="1">
      <c r="A73" s="7">
        <v>5503</v>
      </c>
      <c r="B73" s="67">
        <v>5503</v>
      </c>
      <c r="C73" s="67" t="s">
        <v>144</v>
      </c>
      <c r="D73" s="67">
        <v>0</v>
      </c>
      <c r="E73" s="68">
        <v>0</v>
      </c>
      <c r="F73" s="67">
        <v>0</v>
      </c>
      <c r="G73" s="68">
        <v>0</v>
      </c>
      <c r="H73" s="67">
        <v>0</v>
      </c>
      <c r="I73" s="68">
        <v>0</v>
      </c>
      <c r="J73" s="67">
        <v>0</v>
      </c>
      <c r="K73" s="68">
        <v>0</v>
      </c>
      <c r="L73" s="67">
        <v>0</v>
      </c>
      <c r="M73" s="68">
        <v>0</v>
      </c>
      <c r="N73" s="67">
        <v>0</v>
      </c>
      <c r="O73" s="68">
        <v>0</v>
      </c>
      <c r="P73" s="67">
        <v>0</v>
      </c>
      <c r="Q73" s="68">
        <v>0</v>
      </c>
      <c r="R73" s="67">
        <v>0</v>
      </c>
      <c r="S73" s="68">
        <v>0</v>
      </c>
      <c r="T73" s="67">
        <v>0</v>
      </c>
      <c r="U73" s="68">
        <v>0</v>
      </c>
      <c r="V73" s="67">
        <v>0</v>
      </c>
      <c r="W73" s="68">
        <v>0</v>
      </c>
      <c r="X73" s="69">
        <f t="shared" ref="X73:Y73" si="67">D73+F73+H73+J73+L73+N73+P73+R73+T73+V73</f>
        <v>0</v>
      </c>
      <c r="Y73" s="70">
        <f t="shared" si="67"/>
        <v>0</v>
      </c>
    </row>
    <row r="74" spans="1:25" ht="15.75" customHeight="1">
      <c r="A74" s="7">
        <v>5504</v>
      </c>
      <c r="B74" s="67">
        <v>5502</v>
      </c>
      <c r="C74" s="67" t="s">
        <v>146</v>
      </c>
      <c r="D74" s="67">
        <v>122</v>
      </c>
      <c r="E74" s="68">
        <v>12200000</v>
      </c>
      <c r="F74" s="67">
        <v>41</v>
      </c>
      <c r="G74" s="68">
        <v>2050000</v>
      </c>
      <c r="H74" s="67">
        <v>0</v>
      </c>
      <c r="I74" s="68">
        <v>0</v>
      </c>
      <c r="J74" s="67">
        <v>0</v>
      </c>
      <c r="K74" s="68">
        <v>0</v>
      </c>
      <c r="L74" s="67">
        <v>0</v>
      </c>
      <c r="M74" s="68">
        <v>0</v>
      </c>
      <c r="N74" s="67">
        <v>0</v>
      </c>
      <c r="O74" s="68">
        <v>0</v>
      </c>
      <c r="P74" s="67">
        <v>0</v>
      </c>
      <c r="Q74" s="68">
        <v>0</v>
      </c>
      <c r="R74" s="67">
        <v>0</v>
      </c>
      <c r="S74" s="68">
        <v>0</v>
      </c>
      <c r="T74" s="67">
        <v>0</v>
      </c>
      <c r="U74" s="68">
        <v>0</v>
      </c>
      <c r="V74" s="67">
        <v>0</v>
      </c>
      <c r="W74" s="68">
        <v>0</v>
      </c>
      <c r="X74" s="69">
        <f t="shared" ref="X74:Y74" si="68">D74+F74+H74+J74+L74+N74+P74+R74+T74+V74</f>
        <v>163</v>
      </c>
      <c r="Y74" s="70">
        <f t="shared" si="68"/>
        <v>14250000</v>
      </c>
    </row>
    <row r="75" spans="1:25" ht="15.75" customHeight="1">
      <c r="A75" s="7">
        <v>5505</v>
      </c>
      <c r="B75" s="67">
        <v>5504</v>
      </c>
      <c r="C75" s="67" t="s">
        <v>148</v>
      </c>
      <c r="D75" s="67">
        <v>0</v>
      </c>
      <c r="E75" s="68">
        <v>0</v>
      </c>
      <c r="F75" s="67">
        <v>0</v>
      </c>
      <c r="G75" s="68">
        <v>0</v>
      </c>
      <c r="H75" s="67">
        <v>0</v>
      </c>
      <c r="I75" s="68">
        <v>0</v>
      </c>
      <c r="J75" s="67">
        <v>0</v>
      </c>
      <c r="K75" s="68">
        <v>0</v>
      </c>
      <c r="L75" s="67">
        <v>0</v>
      </c>
      <c r="M75" s="68">
        <v>0</v>
      </c>
      <c r="N75" s="67">
        <v>0</v>
      </c>
      <c r="O75" s="68">
        <v>0</v>
      </c>
      <c r="P75" s="67">
        <v>0</v>
      </c>
      <c r="Q75" s="68">
        <v>0</v>
      </c>
      <c r="R75" s="67">
        <v>0</v>
      </c>
      <c r="S75" s="68">
        <v>0</v>
      </c>
      <c r="T75" s="67">
        <v>0</v>
      </c>
      <c r="U75" s="68">
        <v>0</v>
      </c>
      <c r="V75" s="67">
        <v>0</v>
      </c>
      <c r="W75" s="68">
        <v>0</v>
      </c>
      <c r="X75" s="69">
        <f t="shared" ref="X75:Y75" si="69">D75+F75+H75+J75+L75+N75+P75+R75+T75+V75</f>
        <v>0</v>
      </c>
      <c r="Y75" s="70">
        <f t="shared" si="69"/>
        <v>0</v>
      </c>
    </row>
    <row r="76" spans="1:25" ht="15.75" customHeight="1">
      <c r="A76" s="7">
        <v>5506</v>
      </c>
      <c r="B76" s="67">
        <v>5802</v>
      </c>
      <c r="C76" s="67" t="s">
        <v>150</v>
      </c>
      <c r="D76" s="67">
        <v>0</v>
      </c>
      <c r="E76" s="68">
        <v>0</v>
      </c>
      <c r="F76" s="67">
        <v>0</v>
      </c>
      <c r="G76" s="68">
        <v>0</v>
      </c>
      <c r="H76" s="67">
        <v>0</v>
      </c>
      <c r="I76" s="68">
        <v>0</v>
      </c>
      <c r="J76" s="67">
        <v>0</v>
      </c>
      <c r="K76" s="68">
        <v>0</v>
      </c>
      <c r="L76" s="67">
        <v>0</v>
      </c>
      <c r="M76" s="68">
        <v>0</v>
      </c>
      <c r="N76" s="67">
        <v>0</v>
      </c>
      <c r="O76" s="68">
        <v>0</v>
      </c>
      <c r="P76" s="67">
        <v>0</v>
      </c>
      <c r="Q76" s="68">
        <v>0</v>
      </c>
      <c r="R76" s="67">
        <v>0</v>
      </c>
      <c r="S76" s="68">
        <v>0</v>
      </c>
      <c r="T76" s="67">
        <v>0</v>
      </c>
      <c r="U76" s="68">
        <v>0</v>
      </c>
      <c r="V76" s="67">
        <v>0</v>
      </c>
      <c r="W76" s="68">
        <v>0</v>
      </c>
      <c r="X76" s="69">
        <f t="shared" ref="X76:Y76" si="70">D76+F76+H76+J76+L76+N76+P76+R76+T76+V76</f>
        <v>0</v>
      </c>
      <c r="Y76" s="70">
        <f t="shared" si="70"/>
        <v>0</v>
      </c>
    </row>
    <row r="77" spans="1:25" ht="15.75" customHeight="1">
      <c r="A77" s="7">
        <v>5507</v>
      </c>
      <c r="B77" s="67">
        <v>5803</v>
      </c>
      <c r="C77" s="67" t="s">
        <v>740</v>
      </c>
      <c r="D77" s="67">
        <v>0</v>
      </c>
      <c r="E77" s="68">
        <v>0</v>
      </c>
      <c r="F77" s="67">
        <v>0</v>
      </c>
      <c r="G77" s="68">
        <v>0</v>
      </c>
      <c r="H77" s="67">
        <v>0</v>
      </c>
      <c r="I77" s="68">
        <v>0</v>
      </c>
      <c r="J77" s="67">
        <v>0</v>
      </c>
      <c r="K77" s="68">
        <v>0</v>
      </c>
      <c r="L77" s="67">
        <v>0</v>
      </c>
      <c r="M77" s="68">
        <v>0</v>
      </c>
      <c r="N77" s="67">
        <v>0</v>
      </c>
      <c r="O77" s="68">
        <v>0</v>
      </c>
      <c r="P77" s="67">
        <v>0</v>
      </c>
      <c r="Q77" s="68">
        <v>0</v>
      </c>
      <c r="R77" s="67">
        <v>0</v>
      </c>
      <c r="S77" s="68">
        <v>0</v>
      </c>
      <c r="T77" s="67">
        <v>0</v>
      </c>
      <c r="U77" s="68">
        <v>0</v>
      </c>
      <c r="V77" s="67">
        <v>0</v>
      </c>
      <c r="W77" s="68">
        <v>0</v>
      </c>
      <c r="X77" s="69">
        <f t="shared" ref="X77:Y77" si="71">D77+F77+H77+J77+L77+N77+P77+R77+T77+V77</f>
        <v>0</v>
      </c>
      <c r="Y77" s="70">
        <f t="shared" si="71"/>
        <v>0</v>
      </c>
    </row>
    <row r="78" spans="1:25" ht="15.75" customHeight="1">
      <c r="A78" s="7">
        <v>5601</v>
      </c>
      <c r="B78" s="67">
        <v>5701</v>
      </c>
      <c r="C78" s="67" t="s">
        <v>154</v>
      </c>
      <c r="D78" s="67">
        <v>0</v>
      </c>
      <c r="E78" s="68">
        <v>0</v>
      </c>
      <c r="F78" s="67">
        <v>0</v>
      </c>
      <c r="G78" s="68">
        <v>0</v>
      </c>
      <c r="H78" s="67">
        <v>0</v>
      </c>
      <c r="I78" s="68">
        <v>0</v>
      </c>
      <c r="J78" s="67">
        <v>0</v>
      </c>
      <c r="K78" s="68">
        <v>0</v>
      </c>
      <c r="L78" s="67">
        <v>0</v>
      </c>
      <c r="M78" s="68">
        <v>0</v>
      </c>
      <c r="N78" s="67">
        <v>0</v>
      </c>
      <c r="O78" s="68">
        <v>0</v>
      </c>
      <c r="P78" s="67">
        <v>0</v>
      </c>
      <c r="Q78" s="68">
        <v>0</v>
      </c>
      <c r="R78" s="67">
        <v>0</v>
      </c>
      <c r="S78" s="68">
        <v>0</v>
      </c>
      <c r="T78" s="67">
        <v>0</v>
      </c>
      <c r="U78" s="68">
        <v>0</v>
      </c>
      <c r="V78" s="67">
        <v>0</v>
      </c>
      <c r="W78" s="68">
        <v>0</v>
      </c>
      <c r="X78" s="69">
        <f t="shared" ref="X78:Y78" si="72">D78+F78+H78+J78+L78+N78+P78+R78+T78+V78</f>
        <v>0</v>
      </c>
      <c r="Y78" s="70">
        <f t="shared" si="72"/>
        <v>0</v>
      </c>
    </row>
    <row r="79" spans="1:25" ht="15.75" customHeight="1">
      <c r="A79" s="7">
        <v>5602</v>
      </c>
      <c r="B79" s="67">
        <v>5704</v>
      </c>
      <c r="C79" s="67" t="s">
        <v>156</v>
      </c>
      <c r="D79" s="67">
        <v>0</v>
      </c>
      <c r="E79" s="68">
        <v>0</v>
      </c>
      <c r="F79" s="67">
        <v>0</v>
      </c>
      <c r="G79" s="68">
        <v>0</v>
      </c>
      <c r="H79" s="67">
        <v>0</v>
      </c>
      <c r="I79" s="68">
        <v>0</v>
      </c>
      <c r="J79" s="67">
        <v>0</v>
      </c>
      <c r="K79" s="68">
        <v>0</v>
      </c>
      <c r="L79" s="67">
        <v>0</v>
      </c>
      <c r="M79" s="68">
        <v>0</v>
      </c>
      <c r="N79" s="67">
        <v>0</v>
      </c>
      <c r="O79" s="68">
        <v>0</v>
      </c>
      <c r="P79" s="67">
        <v>0</v>
      </c>
      <c r="Q79" s="68">
        <v>0</v>
      </c>
      <c r="R79" s="67">
        <v>0</v>
      </c>
      <c r="S79" s="68">
        <v>0</v>
      </c>
      <c r="T79" s="67">
        <v>0</v>
      </c>
      <c r="U79" s="68">
        <v>0</v>
      </c>
      <c r="V79" s="67">
        <v>0</v>
      </c>
      <c r="W79" s="68">
        <v>0</v>
      </c>
      <c r="X79" s="69">
        <f t="shared" ref="X79:Y79" si="73">D79+F79+H79+J79+L79+N79+P79+R79+T79+V79</f>
        <v>0</v>
      </c>
      <c r="Y79" s="70">
        <f t="shared" si="73"/>
        <v>0</v>
      </c>
    </row>
    <row r="80" spans="1:25" ht="15.75" customHeight="1">
      <c r="A80" s="7">
        <v>5603</v>
      </c>
      <c r="B80" s="67">
        <v>5702</v>
      </c>
      <c r="C80" s="67" t="s">
        <v>158</v>
      </c>
      <c r="D80" s="67">
        <v>0</v>
      </c>
      <c r="E80" s="68">
        <v>0</v>
      </c>
      <c r="F80" s="67">
        <v>0</v>
      </c>
      <c r="G80" s="68">
        <v>0</v>
      </c>
      <c r="H80" s="67">
        <v>0</v>
      </c>
      <c r="I80" s="68">
        <v>0</v>
      </c>
      <c r="J80" s="67">
        <v>0</v>
      </c>
      <c r="K80" s="68">
        <v>0</v>
      </c>
      <c r="L80" s="67">
        <v>0</v>
      </c>
      <c r="M80" s="68">
        <v>0</v>
      </c>
      <c r="N80" s="67">
        <v>0</v>
      </c>
      <c r="O80" s="68">
        <v>0</v>
      </c>
      <c r="P80" s="67">
        <v>0</v>
      </c>
      <c r="Q80" s="68">
        <v>0</v>
      </c>
      <c r="R80" s="67">
        <v>0</v>
      </c>
      <c r="S80" s="68">
        <v>0</v>
      </c>
      <c r="T80" s="67">
        <v>0</v>
      </c>
      <c r="U80" s="68">
        <v>0</v>
      </c>
      <c r="V80" s="67">
        <v>0</v>
      </c>
      <c r="W80" s="68">
        <v>0</v>
      </c>
      <c r="X80" s="69">
        <f t="shared" ref="X80:Y80" si="74">D80+F80+H80+J80+L80+N80+P80+R80+T80+V80</f>
        <v>0</v>
      </c>
      <c r="Y80" s="70">
        <f t="shared" si="74"/>
        <v>0</v>
      </c>
    </row>
    <row r="81" spans="1:25" ht="15.75" customHeight="1">
      <c r="A81" s="7">
        <v>5604</v>
      </c>
      <c r="B81" s="67">
        <v>5705</v>
      </c>
      <c r="C81" s="67" t="s">
        <v>160</v>
      </c>
      <c r="D81" s="67">
        <v>0</v>
      </c>
      <c r="E81" s="68">
        <v>0</v>
      </c>
      <c r="F81" s="67">
        <v>0</v>
      </c>
      <c r="G81" s="68">
        <v>0</v>
      </c>
      <c r="H81" s="67">
        <v>0</v>
      </c>
      <c r="I81" s="68">
        <v>0</v>
      </c>
      <c r="J81" s="67">
        <v>0</v>
      </c>
      <c r="K81" s="68">
        <v>0</v>
      </c>
      <c r="L81" s="67">
        <v>0</v>
      </c>
      <c r="M81" s="68">
        <v>0</v>
      </c>
      <c r="N81" s="67">
        <v>0</v>
      </c>
      <c r="O81" s="68">
        <v>0</v>
      </c>
      <c r="P81" s="67">
        <v>0</v>
      </c>
      <c r="Q81" s="68">
        <v>0</v>
      </c>
      <c r="R81" s="67">
        <v>0</v>
      </c>
      <c r="S81" s="68">
        <v>0</v>
      </c>
      <c r="T81" s="67">
        <v>0</v>
      </c>
      <c r="U81" s="68">
        <v>0</v>
      </c>
      <c r="V81" s="67">
        <v>0</v>
      </c>
      <c r="W81" s="68">
        <v>0</v>
      </c>
      <c r="X81" s="69">
        <f t="shared" ref="X81:Y81" si="75">D81+F81+H81+J81+L81+N81+P81+R81+T81+V81</f>
        <v>0</v>
      </c>
      <c r="Y81" s="70">
        <f t="shared" si="75"/>
        <v>0</v>
      </c>
    </row>
    <row r="82" spans="1:25" ht="15.75" customHeight="1">
      <c r="A82" s="7">
        <v>5605</v>
      </c>
      <c r="B82" s="67">
        <v>5706</v>
      </c>
      <c r="C82" s="67" t="s">
        <v>741</v>
      </c>
      <c r="D82" s="67">
        <v>0</v>
      </c>
      <c r="E82" s="68">
        <v>0</v>
      </c>
      <c r="F82" s="67">
        <v>0</v>
      </c>
      <c r="G82" s="68">
        <v>0</v>
      </c>
      <c r="H82" s="67">
        <v>0</v>
      </c>
      <c r="I82" s="68">
        <v>0</v>
      </c>
      <c r="J82" s="67">
        <v>0</v>
      </c>
      <c r="K82" s="68">
        <v>0</v>
      </c>
      <c r="L82" s="67">
        <v>0</v>
      </c>
      <c r="M82" s="68">
        <v>0</v>
      </c>
      <c r="N82" s="67">
        <v>0</v>
      </c>
      <c r="O82" s="68">
        <v>0</v>
      </c>
      <c r="P82" s="67">
        <v>0</v>
      </c>
      <c r="Q82" s="68">
        <v>0</v>
      </c>
      <c r="R82" s="67">
        <v>0</v>
      </c>
      <c r="S82" s="68">
        <v>0</v>
      </c>
      <c r="T82" s="67">
        <v>0</v>
      </c>
      <c r="U82" s="68">
        <v>0</v>
      </c>
      <c r="V82" s="67">
        <v>0</v>
      </c>
      <c r="W82" s="68">
        <v>0</v>
      </c>
      <c r="X82" s="69">
        <f t="shared" ref="X82:Y82" si="76">D82+F82+H82+J82+L82+N82+P82+R82+T82+V82</f>
        <v>0</v>
      </c>
      <c r="Y82" s="70">
        <f t="shared" si="76"/>
        <v>0</v>
      </c>
    </row>
    <row r="83" spans="1:25" ht="15.75" customHeight="1">
      <c r="A83" s="7">
        <v>5606</v>
      </c>
      <c r="B83" s="67">
        <v>5703</v>
      </c>
      <c r="C83" s="67" t="s">
        <v>742</v>
      </c>
      <c r="D83" s="67">
        <v>87</v>
      </c>
      <c r="E83" s="68">
        <v>8700000</v>
      </c>
      <c r="F83" s="67">
        <v>21</v>
      </c>
      <c r="G83" s="68">
        <v>1050000</v>
      </c>
      <c r="H83" s="67">
        <v>0</v>
      </c>
      <c r="I83" s="68">
        <v>0</v>
      </c>
      <c r="J83" s="67">
        <v>0</v>
      </c>
      <c r="K83" s="68">
        <v>0</v>
      </c>
      <c r="L83" s="67">
        <v>0</v>
      </c>
      <c r="M83" s="68">
        <v>0</v>
      </c>
      <c r="N83" s="67">
        <v>0</v>
      </c>
      <c r="O83" s="68">
        <v>0</v>
      </c>
      <c r="P83" s="67">
        <v>60</v>
      </c>
      <c r="Q83" s="68">
        <v>6000000</v>
      </c>
      <c r="R83" s="67">
        <v>3</v>
      </c>
      <c r="S83" s="68">
        <v>150000</v>
      </c>
      <c r="T83" s="67">
        <v>0</v>
      </c>
      <c r="U83" s="68">
        <v>0</v>
      </c>
      <c r="V83" s="67">
        <v>0</v>
      </c>
      <c r="W83" s="68">
        <v>0</v>
      </c>
      <c r="X83" s="69">
        <f t="shared" ref="X83:Y83" si="77">D83+F83+H83+J83+L83+N83+P83+R83+T83+V83</f>
        <v>171</v>
      </c>
      <c r="Y83" s="70">
        <f t="shared" si="77"/>
        <v>15900000</v>
      </c>
    </row>
    <row r="84" spans="1:25" ht="15.75" customHeight="1">
      <c r="A84" s="7">
        <v>5701</v>
      </c>
      <c r="B84" s="67">
        <v>5301</v>
      </c>
      <c r="C84" s="67" t="s">
        <v>166</v>
      </c>
      <c r="D84" s="67">
        <v>0</v>
      </c>
      <c r="E84" s="68">
        <v>0</v>
      </c>
      <c r="F84" s="67">
        <v>0</v>
      </c>
      <c r="G84" s="68">
        <v>0</v>
      </c>
      <c r="H84" s="67">
        <v>0</v>
      </c>
      <c r="I84" s="68">
        <v>0</v>
      </c>
      <c r="J84" s="67">
        <v>0</v>
      </c>
      <c r="K84" s="68">
        <v>0</v>
      </c>
      <c r="L84" s="67">
        <v>0</v>
      </c>
      <c r="M84" s="68">
        <v>0</v>
      </c>
      <c r="N84" s="67">
        <v>0</v>
      </c>
      <c r="O84" s="68">
        <v>0</v>
      </c>
      <c r="P84" s="67">
        <v>0</v>
      </c>
      <c r="Q84" s="68">
        <v>0</v>
      </c>
      <c r="R84" s="67">
        <v>0</v>
      </c>
      <c r="S84" s="68">
        <v>0</v>
      </c>
      <c r="T84" s="67">
        <v>0</v>
      </c>
      <c r="U84" s="68">
        <v>0</v>
      </c>
      <c r="V84" s="67">
        <v>0</v>
      </c>
      <c r="W84" s="68">
        <v>0</v>
      </c>
      <c r="X84" s="69">
        <f t="shared" ref="X84:Y84" si="78">D84+F84+H84+J84+L84+N84+P84+R84+T84+V84</f>
        <v>0</v>
      </c>
      <c r="Y84" s="70">
        <f t="shared" si="78"/>
        <v>0</v>
      </c>
    </row>
    <row r="85" spans="1:25" ht="15.75" customHeight="1">
      <c r="A85" s="7">
        <v>5702</v>
      </c>
      <c r="B85" s="67">
        <v>5302</v>
      </c>
      <c r="C85" s="67" t="s">
        <v>168</v>
      </c>
      <c r="D85" s="67">
        <v>0</v>
      </c>
      <c r="E85" s="68">
        <v>0</v>
      </c>
      <c r="F85" s="67">
        <v>0</v>
      </c>
      <c r="G85" s="68">
        <v>0</v>
      </c>
      <c r="H85" s="67">
        <v>0</v>
      </c>
      <c r="I85" s="68">
        <v>0</v>
      </c>
      <c r="J85" s="67">
        <v>0</v>
      </c>
      <c r="K85" s="68">
        <v>0</v>
      </c>
      <c r="L85" s="67">
        <v>0</v>
      </c>
      <c r="M85" s="68">
        <v>0</v>
      </c>
      <c r="N85" s="67">
        <v>0</v>
      </c>
      <c r="O85" s="68">
        <v>0</v>
      </c>
      <c r="P85" s="67">
        <v>0</v>
      </c>
      <c r="Q85" s="68">
        <v>0</v>
      </c>
      <c r="R85" s="67">
        <v>0</v>
      </c>
      <c r="S85" s="68">
        <v>0</v>
      </c>
      <c r="T85" s="67">
        <v>0</v>
      </c>
      <c r="U85" s="68">
        <v>0</v>
      </c>
      <c r="V85" s="67">
        <v>0</v>
      </c>
      <c r="W85" s="68">
        <v>0</v>
      </c>
      <c r="X85" s="69">
        <f t="shared" ref="X85:Y85" si="79">D85+F85+H85+J85+L85+N85+P85+R85+T85+V85</f>
        <v>0</v>
      </c>
      <c r="Y85" s="70">
        <f t="shared" si="79"/>
        <v>0</v>
      </c>
    </row>
    <row r="86" spans="1:25" ht="15.75" customHeight="1">
      <c r="A86" s="7">
        <v>5703</v>
      </c>
      <c r="B86" s="67">
        <v>5304</v>
      </c>
      <c r="C86" s="67" t="s">
        <v>170</v>
      </c>
      <c r="D86" s="67">
        <v>0</v>
      </c>
      <c r="E86" s="68">
        <v>0</v>
      </c>
      <c r="F86" s="67">
        <v>0</v>
      </c>
      <c r="G86" s="68">
        <v>0</v>
      </c>
      <c r="H86" s="67">
        <v>0</v>
      </c>
      <c r="I86" s="68">
        <v>0</v>
      </c>
      <c r="J86" s="67">
        <v>0</v>
      </c>
      <c r="K86" s="68">
        <v>0</v>
      </c>
      <c r="L86" s="67">
        <v>0</v>
      </c>
      <c r="M86" s="68">
        <v>0</v>
      </c>
      <c r="N86" s="67">
        <v>0</v>
      </c>
      <c r="O86" s="68">
        <v>0</v>
      </c>
      <c r="P86" s="67">
        <v>0</v>
      </c>
      <c r="Q86" s="68">
        <v>0</v>
      </c>
      <c r="R86" s="67">
        <v>0</v>
      </c>
      <c r="S86" s="68">
        <v>0</v>
      </c>
      <c r="T86" s="67">
        <v>0</v>
      </c>
      <c r="U86" s="68">
        <v>0</v>
      </c>
      <c r="V86" s="67">
        <v>0</v>
      </c>
      <c r="W86" s="68">
        <v>0</v>
      </c>
      <c r="X86" s="69">
        <f t="shared" ref="X86:Y86" si="80">D86+F86+H86+J86+L86+N86+P86+R86+T86+V86</f>
        <v>0</v>
      </c>
      <c r="Y86" s="70">
        <f t="shared" si="80"/>
        <v>0</v>
      </c>
    </row>
    <row r="87" spans="1:25" ht="15.75" customHeight="1">
      <c r="A87" s="7">
        <v>5704</v>
      </c>
      <c r="B87" s="67">
        <v>5303</v>
      </c>
      <c r="C87" s="67" t="s">
        <v>172</v>
      </c>
      <c r="D87" s="67">
        <v>0</v>
      </c>
      <c r="E87" s="68">
        <v>0</v>
      </c>
      <c r="F87" s="67">
        <v>0</v>
      </c>
      <c r="G87" s="68">
        <v>0</v>
      </c>
      <c r="H87" s="67">
        <v>1</v>
      </c>
      <c r="I87" s="68">
        <v>100000</v>
      </c>
      <c r="J87" s="67">
        <v>11</v>
      </c>
      <c r="K87" s="68">
        <v>550000</v>
      </c>
      <c r="L87" s="67">
        <v>0</v>
      </c>
      <c r="M87" s="68">
        <v>0</v>
      </c>
      <c r="N87" s="67">
        <v>0</v>
      </c>
      <c r="O87" s="68">
        <v>0</v>
      </c>
      <c r="P87" s="67">
        <v>0</v>
      </c>
      <c r="Q87" s="68">
        <v>0</v>
      </c>
      <c r="R87" s="67">
        <v>0</v>
      </c>
      <c r="S87" s="68">
        <v>0</v>
      </c>
      <c r="T87" s="67">
        <v>0</v>
      </c>
      <c r="U87" s="68">
        <v>0</v>
      </c>
      <c r="V87" s="67">
        <v>0</v>
      </c>
      <c r="W87" s="68">
        <v>0</v>
      </c>
      <c r="X87" s="69">
        <f t="shared" ref="X87:Y87" si="81">D87+F87+H87+J87+L87+N87+P87+R87+T87+V87</f>
        <v>12</v>
      </c>
      <c r="Y87" s="70">
        <f t="shared" si="81"/>
        <v>650000</v>
      </c>
    </row>
    <row r="88" spans="1:25" ht="15.75" customHeight="1">
      <c r="A88" s="7">
        <v>6101</v>
      </c>
      <c r="B88" s="67">
        <v>6101</v>
      </c>
      <c r="C88" s="67" t="s">
        <v>175</v>
      </c>
      <c r="D88" s="67">
        <v>0</v>
      </c>
      <c r="E88" s="68">
        <v>0</v>
      </c>
      <c r="F88" s="67">
        <v>0</v>
      </c>
      <c r="G88" s="68">
        <v>0</v>
      </c>
      <c r="H88" s="67">
        <v>25</v>
      </c>
      <c r="I88" s="68">
        <v>2500000</v>
      </c>
      <c r="J88" s="67">
        <v>0</v>
      </c>
      <c r="K88" s="68">
        <v>0</v>
      </c>
      <c r="L88" s="67">
        <v>1</v>
      </c>
      <c r="M88" s="68">
        <v>100000</v>
      </c>
      <c r="N88" s="67">
        <v>1</v>
      </c>
      <c r="O88" s="68">
        <v>50000</v>
      </c>
      <c r="P88" s="67">
        <v>0</v>
      </c>
      <c r="Q88" s="68">
        <v>0</v>
      </c>
      <c r="R88" s="67">
        <v>0</v>
      </c>
      <c r="S88" s="68">
        <v>0</v>
      </c>
      <c r="T88" s="67">
        <v>3</v>
      </c>
      <c r="U88" s="68">
        <v>300000</v>
      </c>
      <c r="V88" s="67">
        <v>0</v>
      </c>
      <c r="W88" s="68">
        <v>0</v>
      </c>
      <c r="X88" s="69">
        <f t="shared" ref="X88:Y88" si="82">D88+F88+H88+J88+L88+N88+P88+R88+T88+V88</f>
        <v>30</v>
      </c>
      <c r="Y88" s="70">
        <f t="shared" si="82"/>
        <v>2950000</v>
      </c>
    </row>
    <row r="89" spans="1:25" ht="15.75" customHeight="1">
      <c r="A89" s="7">
        <v>6102</v>
      </c>
      <c r="B89" s="67">
        <v>6108</v>
      </c>
      <c r="C89" s="67" t="s">
        <v>743</v>
      </c>
      <c r="D89" s="67">
        <v>0</v>
      </c>
      <c r="E89" s="68">
        <v>0</v>
      </c>
      <c r="F89" s="67">
        <v>0</v>
      </c>
      <c r="G89" s="68">
        <v>0</v>
      </c>
      <c r="H89" s="67">
        <v>0</v>
      </c>
      <c r="I89" s="68">
        <v>0</v>
      </c>
      <c r="J89" s="67">
        <v>0</v>
      </c>
      <c r="K89" s="68">
        <v>0</v>
      </c>
      <c r="L89" s="67">
        <v>0</v>
      </c>
      <c r="M89" s="68">
        <v>0</v>
      </c>
      <c r="N89" s="67">
        <v>0</v>
      </c>
      <c r="O89" s="68">
        <v>0</v>
      </c>
      <c r="P89" s="67">
        <v>0</v>
      </c>
      <c r="Q89" s="68">
        <v>0</v>
      </c>
      <c r="R89" s="67">
        <v>0</v>
      </c>
      <c r="S89" s="68">
        <v>0</v>
      </c>
      <c r="T89" s="67">
        <v>0</v>
      </c>
      <c r="U89" s="68">
        <v>0</v>
      </c>
      <c r="V89" s="67">
        <v>0</v>
      </c>
      <c r="W89" s="68">
        <v>0</v>
      </c>
      <c r="X89" s="69">
        <f t="shared" ref="X89:Y89" si="83">D89+F89+H89+J89+L89+N89+P89+R89+T89+V89</f>
        <v>0</v>
      </c>
      <c r="Y89" s="70">
        <f t="shared" si="83"/>
        <v>0</v>
      </c>
    </row>
    <row r="90" spans="1:25" ht="15.75" customHeight="1">
      <c r="A90" s="7">
        <v>6103</v>
      </c>
      <c r="B90" s="67">
        <v>6106</v>
      </c>
      <c r="C90" s="67" t="s">
        <v>179</v>
      </c>
      <c r="D90" s="67">
        <v>0</v>
      </c>
      <c r="E90" s="68">
        <v>0</v>
      </c>
      <c r="F90" s="67">
        <v>0</v>
      </c>
      <c r="G90" s="68">
        <v>0</v>
      </c>
      <c r="H90" s="67">
        <v>0</v>
      </c>
      <c r="I90" s="68">
        <v>0</v>
      </c>
      <c r="J90" s="67">
        <v>0</v>
      </c>
      <c r="K90" s="68">
        <v>0</v>
      </c>
      <c r="L90" s="67">
        <v>0</v>
      </c>
      <c r="M90" s="68">
        <v>0</v>
      </c>
      <c r="N90" s="67">
        <v>0</v>
      </c>
      <c r="O90" s="68">
        <v>0</v>
      </c>
      <c r="P90" s="67">
        <v>0</v>
      </c>
      <c r="Q90" s="68">
        <v>0</v>
      </c>
      <c r="R90" s="67">
        <v>0</v>
      </c>
      <c r="S90" s="68">
        <v>0</v>
      </c>
      <c r="T90" s="67">
        <v>0</v>
      </c>
      <c r="U90" s="68">
        <v>0</v>
      </c>
      <c r="V90" s="67">
        <v>0</v>
      </c>
      <c r="W90" s="68">
        <v>0</v>
      </c>
      <c r="X90" s="69">
        <f t="shared" ref="X90:Y90" si="84">D90+F90+H90+J90+L90+N90+P90+R90+T90+V90</f>
        <v>0</v>
      </c>
      <c r="Y90" s="70">
        <f t="shared" si="84"/>
        <v>0</v>
      </c>
    </row>
    <row r="91" spans="1:25" ht="15.75" customHeight="1">
      <c r="A91" s="7">
        <v>6104</v>
      </c>
      <c r="B91" s="67">
        <v>6110</v>
      </c>
      <c r="C91" s="67" t="s">
        <v>744</v>
      </c>
      <c r="D91" s="67">
        <v>0</v>
      </c>
      <c r="E91" s="68">
        <v>0</v>
      </c>
      <c r="F91" s="67">
        <v>0</v>
      </c>
      <c r="G91" s="68">
        <v>0</v>
      </c>
      <c r="H91" s="67">
        <v>0</v>
      </c>
      <c r="I91" s="68">
        <v>0</v>
      </c>
      <c r="J91" s="67">
        <v>0</v>
      </c>
      <c r="K91" s="68">
        <v>0</v>
      </c>
      <c r="L91" s="67">
        <v>0</v>
      </c>
      <c r="M91" s="68">
        <v>0</v>
      </c>
      <c r="N91" s="67">
        <v>0</v>
      </c>
      <c r="O91" s="68">
        <v>0</v>
      </c>
      <c r="P91" s="67">
        <v>0</v>
      </c>
      <c r="Q91" s="68">
        <v>0</v>
      </c>
      <c r="R91" s="67">
        <v>0</v>
      </c>
      <c r="S91" s="68">
        <v>0</v>
      </c>
      <c r="T91" s="67">
        <v>0</v>
      </c>
      <c r="U91" s="68">
        <v>0</v>
      </c>
      <c r="V91" s="67">
        <v>0</v>
      </c>
      <c r="W91" s="68">
        <v>0</v>
      </c>
      <c r="X91" s="69">
        <f t="shared" ref="X91:Y91" si="85">D91+F91+H91+J91+L91+N91+P91+R91+T91+V91</f>
        <v>0</v>
      </c>
      <c r="Y91" s="70">
        <f t="shared" si="85"/>
        <v>0</v>
      </c>
    </row>
    <row r="92" spans="1:25" ht="15.75" customHeight="1">
      <c r="A92" s="7">
        <v>6105</v>
      </c>
      <c r="B92" s="67">
        <v>6105</v>
      </c>
      <c r="C92" s="67" t="s">
        <v>183</v>
      </c>
      <c r="D92" s="67">
        <v>0</v>
      </c>
      <c r="E92" s="68">
        <v>0</v>
      </c>
      <c r="F92" s="67">
        <v>0</v>
      </c>
      <c r="G92" s="68">
        <v>0</v>
      </c>
      <c r="H92" s="67">
        <v>0</v>
      </c>
      <c r="I92" s="68">
        <v>0</v>
      </c>
      <c r="J92" s="67">
        <v>0</v>
      </c>
      <c r="K92" s="68">
        <v>0</v>
      </c>
      <c r="L92" s="67">
        <v>0</v>
      </c>
      <c r="M92" s="68">
        <v>0</v>
      </c>
      <c r="N92" s="67">
        <v>0</v>
      </c>
      <c r="O92" s="68">
        <v>0</v>
      </c>
      <c r="P92" s="67">
        <v>0</v>
      </c>
      <c r="Q92" s="68">
        <v>0</v>
      </c>
      <c r="R92" s="67">
        <v>0</v>
      </c>
      <c r="S92" s="68">
        <v>0</v>
      </c>
      <c r="T92" s="67">
        <v>0</v>
      </c>
      <c r="U92" s="68">
        <v>0</v>
      </c>
      <c r="V92" s="67">
        <v>0</v>
      </c>
      <c r="W92" s="68">
        <v>0</v>
      </c>
      <c r="X92" s="69">
        <f t="shared" ref="X92:Y92" si="86">D92+F92+H92+J92+L92+N92+P92+R92+T92+V92</f>
        <v>0</v>
      </c>
      <c r="Y92" s="70">
        <f t="shared" si="86"/>
        <v>0</v>
      </c>
    </row>
    <row r="93" spans="1:25" ht="15.75" customHeight="1">
      <c r="A93" s="7">
        <v>6106</v>
      </c>
      <c r="B93" s="67">
        <v>6104</v>
      </c>
      <c r="C93" s="67" t="s">
        <v>185</v>
      </c>
      <c r="D93" s="67">
        <v>0</v>
      </c>
      <c r="E93" s="68">
        <v>0</v>
      </c>
      <c r="F93" s="67">
        <v>0</v>
      </c>
      <c r="G93" s="68">
        <v>0</v>
      </c>
      <c r="H93" s="67">
        <v>0</v>
      </c>
      <c r="I93" s="68">
        <v>0</v>
      </c>
      <c r="J93" s="67">
        <v>0</v>
      </c>
      <c r="K93" s="68">
        <v>0</v>
      </c>
      <c r="L93" s="67">
        <v>0</v>
      </c>
      <c r="M93" s="68">
        <v>0</v>
      </c>
      <c r="N93" s="67">
        <v>0</v>
      </c>
      <c r="O93" s="68">
        <v>0</v>
      </c>
      <c r="P93" s="67">
        <v>0</v>
      </c>
      <c r="Q93" s="68">
        <v>0</v>
      </c>
      <c r="R93" s="67">
        <v>0</v>
      </c>
      <c r="S93" s="68">
        <v>0</v>
      </c>
      <c r="T93" s="67">
        <v>0</v>
      </c>
      <c r="U93" s="68">
        <v>0</v>
      </c>
      <c r="V93" s="67">
        <v>0</v>
      </c>
      <c r="W93" s="68">
        <v>0</v>
      </c>
      <c r="X93" s="69">
        <f t="shared" ref="X93:Y93" si="87">D93+F93+H93+J93+L93+N93+P93+R93+T93+V93</f>
        <v>0</v>
      </c>
      <c r="Y93" s="70">
        <f t="shared" si="87"/>
        <v>0</v>
      </c>
    </row>
    <row r="94" spans="1:25" ht="15.75" customHeight="1">
      <c r="A94" s="7">
        <v>6107</v>
      </c>
      <c r="B94" s="67">
        <v>6102</v>
      </c>
      <c r="C94" s="67" t="s">
        <v>187</v>
      </c>
      <c r="D94" s="67">
        <v>64</v>
      </c>
      <c r="E94" s="68">
        <v>6400000</v>
      </c>
      <c r="F94" s="67">
        <v>23</v>
      </c>
      <c r="G94" s="68">
        <v>1150000</v>
      </c>
      <c r="H94" s="67">
        <v>0</v>
      </c>
      <c r="I94" s="68">
        <v>0</v>
      </c>
      <c r="J94" s="67">
        <v>0</v>
      </c>
      <c r="K94" s="68">
        <v>0</v>
      </c>
      <c r="L94" s="67">
        <v>0</v>
      </c>
      <c r="M94" s="68">
        <v>0</v>
      </c>
      <c r="N94" s="67">
        <v>0</v>
      </c>
      <c r="O94" s="68">
        <v>0</v>
      </c>
      <c r="P94" s="67">
        <v>0</v>
      </c>
      <c r="Q94" s="68">
        <v>0</v>
      </c>
      <c r="R94" s="67">
        <v>0</v>
      </c>
      <c r="S94" s="68">
        <v>0</v>
      </c>
      <c r="T94" s="67">
        <v>0</v>
      </c>
      <c r="U94" s="68">
        <v>0</v>
      </c>
      <c r="V94" s="67">
        <v>0</v>
      </c>
      <c r="W94" s="68">
        <v>0</v>
      </c>
      <c r="X94" s="69">
        <f t="shared" ref="X94:Y94" si="88">D94+F94+H94+J94+L94+N94+P94+R94+T94+V94</f>
        <v>87</v>
      </c>
      <c r="Y94" s="70">
        <f t="shared" si="88"/>
        <v>7550000</v>
      </c>
    </row>
    <row r="95" spans="1:25" ht="15.75" customHeight="1">
      <c r="A95" s="7">
        <v>6108</v>
      </c>
      <c r="B95" s="67">
        <v>6112</v>
      </c>
      <c r="C95" s="67" t="s">
        <v>189</v>
      </c>
      <c r="D95" s="67">
        <v>0</v>
      </c>
      <c r="E95" s="68">
        <v>0</v>
      </c>
      <c r="F95" s="67">
        <v>0</v>
      </c>
      <c r="G95" s="68">
        <v>0</v>
      </c>
      <c r="H95" s="67">
        <v>0</v>
      </c>
      <c r="I95" s="68">
        <v>0</v>
      </c>
      <c r="J95" s="67">
        <v>0</v>
      </c>
      <c r="K95" s="68">
        <v>0</v>
      </c>
      <c r="L95" s="67">
        <v>0</v>
      </c>
      <c r="M95" s="68">
        <v>0</v>
      </c>
      <c r="N95" s="67">
        <v>0</v>
      </c>
      <c r="O95" s="68">
        <v>0</v>
      </c>
      <c r="P95" s="67">
        <v>0</v>
      </c>
      <c r="Q95" s="68">
        <v>0</v>
      </c>
      <c r="R95" s="67">
        <v>0</v>
      </c>
      <c r="S95" s="68">
        <v>0</v>
      </c>
      <c r="T95" s="67">
        <v>0</v>
      </c>
      <c r="U95" s="68">
        <v>0</v>
      </c>
      <c r="V95" s="67">
        <v>0</v>
      </c>
      <c r="W95" s="68">
        <v>0</v>
      </c>
      <c r="X95" s="69">
        <f t="shared" ref="X95:Y95" si="89">D95+F95+H95+J95+L95+N95+P95+R95+T95+V95</f>
        <v>0</v>
      </c>
      <c r="Y95" s="70">
        <f t="shared" si="89"/>
        <v>0</v>
      </c>
    </row>
    <row r="96" spans="1:25" ht="15.75" customHeight="1">
      <c r="A96" s="7">
        <v>6109</v>
      </c>
      <c r="B96" s="67">
        <v>6107</v>
      </c>
      <c r="C96" s="67" t="s">
        <v>191</v>
      </c>
      <c r="D96" s="67">
        <v>0</v>
      </c>
      <c r="E96" s="68">
        <v>0</v>
      </c>
      <c r="F96" s="67">
        <v>0</v>
      </c>
      <c r="G96" s="68">
        <v>0</v>
      </c>
      <c r="H96" s="67">
        <v>0</v>
      </c>
      <c r="I96" s="68">
        <v>0</v>
      </c>
      <c r="J96" s="67">
        <v>0</v>
      </c>
      <c r="K96" s="68">
        <v>0</v>
      </c>
      <c r="L96" s="67">
        <v>0</v>
      </c>
      <c r="M96" s="68">
        <v>0</v>
      </c>
      <c r="N96" s="67">
        <v>0</v>
      </c>
      <c r="O96" s="68">
        <v>0</v>
      </c>
      <c r="P96" s="67">
        <v>0</v>
      </c>
      <c r="Q96" s="68">
        <v>0</v>
      </c>
      <c r="R96" s="67">
        <v>0</v>
      </c>
      <c r="S96" s="68">
        <v>0</v>
      </c>
      <c r="T96" s="67">
        <v>0</v>
      </c>
      <c r="U96" s="68">
        <v>0</v>
      </c>
      <c r="V96" s="67">
        <v>0</v>
      </c>
      <c r="W96" s="68">
        <v>0</v>
      </c>
      <c r="X96" s="69">
        <f t="shared" ref="X96:Y96" si="90">D96+F96+H96+J96+L96+N96+P96+R96+T96+V96</f>
        <v>0</v>
      </c>
      <c r="Y96" s="70">
        <f t="shared" si="90"/>
        <v>0</v>
      </c>
    </row>
    <row r="97" spans="1:25" ht="15.75" customHeight="1">
      <c r="A97" s="7">
        <v>6110</v>
      </c>
      <c r="B97" s="67">
        <v>6117</v>
      </c>
      <c r="C97" s="67" t="s">
        <v>193</v>
      </c>
      <c r="D97" s="67">
        <v>0</v>
      </c>
      <c r="E97" s="68">
        <v>0</v>
      </c>
      <c r="F97" s="67">
        <v>5</v>
      </c>
      <c r="G97" s="68">
        <v>250000</v>
      </c>
      <c r="H97" s="67">
        <v>0</v>
      </c>
      <c r="I97" s="68">
        <v>0</v>
      </c>
      <c r="J97" s="67">
        <v>0</v>
      </c>
      <c r="K97" s="68">
        <v>0</v>
      </c>
      <c r="L97" s="67">
        <v>0</v>
      </c>
      <c r="M97" s="68">
        <v>0</v>
      </c>
      <c r="N97" s="67">
        <v>0</v>
      </c>
      <c r="O97" s="68">
        <v>0</v>
      </c>
      <c r="P97" s="67">
        <v>0</v>
      </c>
      <c r="Q97" s="68">
        <v>0</v>
      </c>
      <c r="R97" s="67">
        <v>0</v>
      </c>
      <c r="S97" s="68">
        <v>0</v>
      </c>
      <c r="T97" s="67">
        <v>0</v>
      </c>
      <c r="U97" s="68">
        <v>0</v>
      </c>
      <c r="V97" s="67">
        <v>0</v>
      </c>
      <c r="W97" s="68">
        <v>0</v>
      </c>
      <c r="X97" s="69">
        <f t="shared" ref="X97:Y97" si="91">D97+F97+H97+J97+L97+N97+P97+R97+T97+V97</f>
        <v>5</v>
      </c>
      <c r="Y97" s="70">
        <f t="shared" si="91"/>
        <v>250000</v>
      </c>
    </row>
    <row r="98" spans="1:25" ht="15.75" customHeight="1">
      <c r="A98" s="7">
        <v>6111</v>
      </c>
      <c r="B98" s="67">
        <v>6113</v>
      </c>
      <c r="C98" s="67" t="s">
        <v>195</v>
      </c>
      <c r="D98" s="67">
        <v>0</v>
      </c>
      <c r="E98" s="68">
        <v>0</v>
      </c>
      <c r="F98" s="67">
        <v>0</v>
      </c>
      <c r="G98" s="68">
        <v>0</v>
      </c>
      <c r="H98" s="67">
        <v>0</v>
      </c>
      <c r="I98" s="68">
        <v>0</v>
      </c>
      <c r="J98" s="67">
        <v>0</v>
      </c>
      <c r="K98" s="68">
        <v>0</v>
      </c>
      <c r="L98" s="67">
        <v>0</v>
      </c>
      <c r="M98" s="68">
        <v>0</v>
      </c>
      <c r="N98" s="67">
        <v>0</v>
      </c>
      <c r="O98" s="68">
        <v>0</v>
      </c>
      <c r="P98" s="67">
        <v>0</v>
      </c>
      <c r="Q98" s="68">
        <v>0</v>
      </c>
      <c r="R98" s="67">
        <v>0</v>
      </c>
      <c r="S98" s="68">
        <v>0</v>
      </c>
      <c r="T98" s="67">
        <v>0</v>
      </c>
      <c r="U98" s="68">
        <v>0</v>
      </c>
      <c r="V98" s="67">
        <v>0</v>
      </c>
      <c r="W98" s="68">
        <v>0</v>
      </c>
      <c r="X98" s="69">
        <f t="shared" ref="X98:Y98" si="92">D98+F98+H98+J98+L98+N98+P98+R98+T98+V98</f>
        <v>0</v>
      </c>
      <c r="Y98" s="70">
        <f t="shared" si="92"/>
        <v>0</v>
      </c>
    </row>
    <row r="99" spans="1:25" ht="15.75" customHeight="1">
      <c r="A99" s="7">
        <v>6112</v>
      </c>
      <c r="B99" s="67">
        <v>6115</v>
      </c>
      <c r="C99" s="67" t="s">
        <v>197</v>
      </c>
      <c r="D99" s="67">
        <v>0</v>
      </c>
      <c r="E99" s="68">
        <v>0</v>
      </c>
      <c r="F99" s="67">
        <v>0</v>
      </c>
      <c r="G99" s="68">
        <v>0</v>
      </c>
      <c r="H99" s="67">
        <v>0</v>
      </c>
      <c r="I99" s="68">
        <v>0</v>
      </c>
      <c r="J99" s="67">
        <v>1</v>
      </c>
      <c r="K99" s="68">
        <v>50000</v>
      </c>
      <c r="L99" s="67">
        <v>0</v>
      </c>
      <c r="M99" s="68">
        <v>0</v>
      </c>
      <c r="N99" s="67">
        <v>0</v>
      </c>
      <c r="O99" s="68">
        <v>0</v>
      </c>
      <c r="P99" s="67">
        <v>0</v>
      </c>
      <c r="Q99" s="68">
        <v>0</v>
      </c>
      <c r="R99" s="67">
        <v>0</v>
      </c>
      <c r="S99" s="68">
        <v>0</v>
      </c>
      <c r="T99" s="67">
        <v>0</v>
      </c>
      <c r="U99" s="68">
        <v>0</v>
      </c>
      <c r="V99" s="67">
        <v>0</v>
      </c>
      <c r="W99" s="68">
        <v>0</v>
      </c>
      <c r="X99" s="69">
        <f t="shared" ref="X99:Y99" si="93">D99+F99+H99+J99+L99+N99+P99+R99+T99+V99</f>
        <v>1</v>
      </c>
      <c r="Y99" s="70">
        <f t="shared" si="93"/>
        <v>50000</v>
      </c>
    </row>
    <row r="100" spans="1:25" ht="15.75" customHeight="1">
      <c r="A100" s="7">
        <v>6113</v>
      </c>
      <c r="B100" s="67">
        <v>6116</v>
      </c>
      <c r="C100" s="67" t="s">
        <v>199</v>
      </c>
      <c r="D100" s="67">
        <v>0</v>
      </c>
      <c r="E100" s="68">
        <v>0</v>
      </c>
      <c r="F100" s="67">
        <v>0</v>
      </c>
      <c r="G100" s="68">
        <v>0</v>
      </c>
      <c r="H100" s="67">
        <v>0</v>
      </c>
      <c r="I100" s="68">
        <v>0</v>
      </c>
      <c r="J100" s="67">
        <v>0</v>
      </c>
      <c r="K100" s="68">
        <v>0</v>
      </c>
      <c r="L100" s="67">
        <v>0</v>
      </c>
      <c r="M100" s="68">
        <v>0</v>
      </c>
      <c r="N100" s="67">
        <v>0</v>
      </c>
      <c r="O100" s="68">
        <v>0</v>
      </c>
      <c r="P100" s="67">
        <v>0</v>
      </c>
      <c r="Q100" s="68">
        <v>0</v>
      </c>
      <c r="R100" s="67">
        <v>0</v>
      </c>
      <c r="S100" s="68">
        <v>0</v>
      </c>
      <c r="T100" s="67">
        <v>0</v>
      </c>
      <c r="U100" s="68">
        <v>0</v>
      </c>
      <c r="V100" s="67">
        <v>0</v>
      </c>
      <c r="W100" s="68">
        <v>0</v>
      </c>
      <c r="X100" s="69">
        <f t="shared" ref="X100:Y100" si="94">D100+F100+H100+J100+L100+N100+P100+R100+T100+V100</f>
        <v>0</v>
      </c>
      <c r="Y100" s="70">
        <f t="shared" si="94"/>
        <v>0</v>
      </c>
    </row>
    <row r="101" spans="1:25" ht="15.75" customHeight="1">
      <c r="A101" s="7">
        <v>6114</v>
      </c>
      <c r="B101" s="67">
        <v>6111</v>
      </c>
      <c r="C101" s="67" t="s">
        <v>201</v>
      </c>
      <c r="D101" s="67">
        <v>0</v>
      </c>
      <c r="E101" s="68">
        <v>0</v>
      </c>
      <c r="F101" s="67">
        <v>0</v>
      </c>
      <c r="G101" s="68">
        <v>0</v>
      </c>
      <c r="H101" s="67">
        <v>0</v>
      </c>
      <c r="I101" s="68">
        <v>0</v>
      </c>
      <c r="J101" s="67">
        <v>0</v>
      </c>
      <c r="K101" s="68">
        <v>0</v>
      </c>
      <c r="L101" s="67">
        <v>0</v>
      </c>
      <c r="M101" s="68">
        <v>0</v>
      </c>
      <c r="N101" s="67">
        <v>0</v>
      </c>
      <c r="O101" s="68">
        <v>0</v>
      </c>
      <c r="P101" s="67">
        <v>0</v>
      </c>
      <c r="Q101" s="68">
        <v>0</v>
      </c>
      <c r="R101" s="67">
        <v>0</v>
      </c>
      <c r="S101" s="68">
        <v>0</v>
      </c>
      <c r="T101" s="67">
        <v>0</v>
      </c>
      <c r="U101" s="68">
        <v>0</v>
      </c>
      <c r="V101" s="67">
        <v>0</v>
      </c>
      <c r="W101" s="68">
        <v>0</v>
      </c>
      <c r="X101" s="69">
        <f t="shared" ref="X101:Y101" si="95">D101+F101+H101+J101+L101+N101+P101+R101+T101+V101</f>
        <v>0</v>
      </c>
      <c r="Y101" s="70">
        <f t="shared" si="95"/>
        <v>0</v>
      </c>
    </row>
    <row r="102" spans="1:25" ht="15.75" customHeight="1">
      <c r="A102" s="7">
        <v>6115</v>
      </c>
      <c r="B102" s="67">
        <v>6109</v>
      </c>
      <c r="C102" s="67" t="s">
        <v>203</v>
      </c>
      <c r="D102" s="67">
        <v>0</v>
      </c>
      <c r="E102" s="68">
        <v>0</v>
      </c>
      <c r="F102" s="67">
        <v>0</v>
      </c>
      <c r="G102" s="68">
        <v>0</v>
      </c>
      <c r="H102" s="67">
        <v>0</v>
      </c>
      <c r="I102" s="68">
        <v>0</v>
      </c>
      <c r="J102" s="67">
        <v>0</v>
      </c>
      <c r="K102" s="68">
        <v>0</v>
      </c>
      <c r="L102" s="67">
        <v>0</v>
      </c>
      <c r="M102" s="68">
        <v>0</v>
      </c>
      <c r="N102" s="67">
        <v>0</v>
      </c>
      <c r="O102" s="68">
        <v>0</v>
      </c>
      <c r="P102" s="67">
        <v>0</v>
      </c>
      <c r="Q102" s="68">
        <v>0</v>
      </c>
      <c r="R102" s="67">
        <v>0</v>
      </c>
      <c r="S102" s="68">
        <v>0</v>
      </c>
      <c r="T102" s="67">
        <v>0</v>
      </c>
      <c r="U102" s="68">
        <v>0</v>
      </c>
      <c r="V102" s="67">
        <v>0</v>
      </c>
      <c r="W102" s="68">
        <v>0</v>
      </c>
      <c r="X102" s="69">
        <f t="shared" ref="X102:Y102" si="96">D102+F102+H102+J102+L102+N102+P102+R102+T102+V102</f>
        <v>0</v>
      </c>
      <c r="Y102" s="70">
        <f t="shared" si="96"/>
        <v>0</v>
      </c>
    </row>
    <row r="103" spans="1:25" ht="15.75" customHeight="1">
      <c r="A103" s="7">
        <v>6116</v>
      </c>
      <c r="B103" s="67">
        <v>6103</v>
      </c>
      <c r="C103" s="67" t="s">
        <v>205</v>
      </c>
      <c r="D103" s="67">
        <v>0</v>
      </c>
      <c r="E103" s="68">
        <v>0</v>
      </c>
      <c r="F103" s="67">
        <v>0</v>
      </c>
      <c r="G103" s="68">
        <v>0</v>
      </c>
      <c r="H103" s="67">
        <v>0</v>
      </c>
      <c r="I103" s="68">
        <v>0</v>
      </c>
      <c r="J103" s="67">
        <v>0</v>
      </c>
      <c r="K103" s="68">
        <v>0</v>
      </c>
      <c r="L103" s="67">
        <v>0</v>
      </c>
      <c r="M103" s="68">
        <v>0</v>
      </c>
      <c r="N103" s="67">
        <v>0</v>
      </c>
      <c r="O103" s="68">
        <v>0</v>
      </c>
      <c r="P103" s="67">
        <v>0</v>
      </c>
      <c r="Q103" s="68">
        <v>0</v>
      </c>
      <c r="R103" s="67">
        <v>0</v>
      </c>
      <c r="S103" s="68">
        <v>0</v>
      </c>
      <c r="T103" s="67">
        <v>0</v>
      </c>
      <c r="U103" s="68">
        <v>0</v>
      </c>
      <c r="V103" s="67">
        <v>0</v>
      </c>
      <c r="W103" s="68">
        <v>0</v>
      </c>
      <c r="X103" s="69">
        <f t="shared" ref="X103:Y103" si="97">D103+F103+H103+J103+L103+N103+P103+R103+T103+V103</f>
        <v>0</v>
      </c>
      <c r="Y103" s="70">
        <f t="shared" si="97"/>
        <v>0</v>
      </c>
    </row>
    <row r="104" spans="1:25" ht="15.75" customHeight="1">
      <c r="A104" s="7">
        <v>6117</v>
      </c>
      <c r="B104" s="67">
        <v>6114</v>
      </c>
      <c r="C104" s="67" t="s">
        <v>207</v>
      </c>
      <c r="D104" s="67">
        <v>62</v>
      </c>
      <c r="E104" s="68">
        <v>6200000</v>
      </c>
      <c r="F104" s="67">
        <v>18</v>
      </c>
      <c r="G104" s="68">
        <v>900000</v>
      </c>
      <c r="H104" s="67">
        <v>0</v>
      </c>
      <c r="I104" s="68">
        <v>0</v>
      </c>
      <c r="J104" s="67">
        <v>0</v>
      </c>
      <c r="K104" s="68">
        <v>0</v>
      </c>
      <c r="L104" s="67">
        <v>0</v>
      </c>
      <c r="M104" s="68">
        <v>0</v>
      </c>
      <c r="N104" s="67">
        <v>0</v>
      </c>
      <c r="O104" s="68">
        <v>0</v>
      </c>
      <c r="P104" s="67">
        <v>0</v>
      </c>
      <c r="Q104" s="68">
        <v>0</v>
      </c>
      <c r="R104" s="67">
        <v>0</v>
      </c>
      <c r="S104" s="68">
        <v>0</v>
      </c>
      <c r="T104" s="67">
        <v>0</v>
      </c>
      <c r="U104" s="68">
        <v>0</v>
      </c>
      <c r="V104" s="67">
        <v>0</v>
      </c>
      <c r="W104" s="68">
        <v>0</v>
      </c>
      <c r="X104" s="69">
        <f t="shared" ref="X104:Y104" si="98">D104+F104+H104+J104+L104+N104+P104+R104+T104+V104</f>
        <v>80</v>
      </c>
      <c r="Y104" s="70">
        <f t="shared" si="98"/>
        <v>7100000</v>
      </c>
    </row>
    <row r="105" spans="1:25" ht="15.75" customHeight="1">
      <c r="A105" s="7">
        <v>6201</v>
      </c>
      <c r="B105" s="67">
        <v>6301</v>
      </c>
      <c r="C105" s="67" t="s">
        <v>209</v>
      </c>
      <c r="D105" s="67">
        <v>61</v>
      </c>
      <c r="E105" s="68">
        <v>6100000</v>
      </c>
      <c r="F105" s="67">
        <v>54</v>
      </c>
      <c r="G105" s="68">
        <v>2700000</v>
      </c>
      <c r="H105" s="67">
        <v>0</v>
      </c>
      <c r="I105" s="68">
        <v>0</v>
      </c>
      <c r="J105" s="67">
        <v>0</v>
      </c>
      <c r="K105" s="68">
        <v>0</v>
      </c>
      <c r="L105" s="67">
        <v>0</v>
      </c>
      <c r="M105" s="68">
        <v>0</v>
      </c>
      <c r="N105" s="67">
        <v>0</v>
      </c>
      <c r="O105" s="68">
        <v>0</v>
      </c>
      <c r="P105" s="67">
        <v>0</v>
      </c>
      <c r="Q105" s="68">
        <v>0</v>
      </c>
      <c r="R105" s="67">
        <v>0</v>
      </c>
      <c r="S105" s="68">
        <v>0</v>
      </c>
      <c r="T105" s="67">
        <v>0</v>
      </c>
      <c r="U105" s="68">
        <v>0</v>
      </c>
      <c r="V105" s="67">
        <v>0</v>
      </c>
      <c r="W105" s="68">
        <v>0</v>
      </c>
      <c r="X105" s="69">
        <f t="shared" ref="X105:Y105" si="99">D105+F105+H105+J105+L105+N105+P105+R105+T105+V105</f>
        <v>115</v>
      </c>
      <c r="Y105" s="70">
        <f t="shared" si="99"/>
        <v>8800000</v>
      </c>
    </row>
    <row r="106" spans="1:25" ht="15.75" customHeight="1">
      <c r="A106" s="7">
        <v>6202</v>
      </c>
      <c r="B106" s="67">
        <v>6303</v>
      </c>
      <c r="C106" s="67" t="s">
        <v>211</v>
      </c>
      <c r="D106" s="67">
        <v>0</v>
      </c>
      <c r="E106" s="68">
        <v>0</v>
      </c>
      <c r="F106" s="67">
        <v>0</v>
      </c>
      <c r="G106" s="68">
        <v>0</v>
      </c>
      <c r="H106" s="67">
        <v>0</v>
      </c>
      <c r="I106" s="68">
        <v>0</v>
      </c>
      <c r="J106" s="67">
        <v>0</v>
      </c>
      <c r="K106" s="68">
        <v>0</v>
      </c>
      <c r="L106" s="67">
        <v>0</v>
      </c>
      <c r="M106" s="68">
        <v>0</v>
      </c>
      <c r="N106" s="67">
        <v>0</v>
      </c>
      <c r="O106" s="68">
        <v>0</v>
      </c>
      <c r="P106" s="67">
        <v>0</v>
      </c>
      <c r="Q106" s="68">
        <v>0</v>
      </c>
      <c r="R106" s="67">
        <v>0</v>
      </c>
      <c r="S106" s="68">
        <v>0</v>
      </c>
      <c r="T106" s="67">
        <v>0</v>
      </c>
      <c r="U106" s="68">
        <v>0</v>
      </c>
      <c r="V106" s="67">
        <v>0</v>
      </c>
      <c r="W106" s="68">
        <v>0</v>
      </c>
      <c r="X106" s="69">
        <f t="shared" ref="X106:Y106" si="100">D106+F106+H106+J106+L106+N106+P106+R106+T106+V106</f>
        <v>0</v>
      </c>
      <c r="Y106" s="70">
        <f t="shared" si="100"/>
        <v>0</v>
      </c>
    </row>
    <row r="107" spans="1:25" ht="15.75" customHeight="1">
      <c r="A107" s="7">
        <v>6203</v>
      </c>
      <c r="B107" s="67">
        <v>6305</v>
      </c>
      <c r="C107" s="67" t="s">
        <v>213</v>
      </c>
      <c r="D107" s="67">
        <v>0</v>
      </c>
      <c r="E107" s="68">
        <v>0</v>
      </c>
      <c r="F107" s="67">
        <v>0</v>
      </c>
      <c r="G107" s="68">
        <v>0</v>
      </c>
      <c r="H107" s="67">
        <v>0</v>
      </c>
      <c r="I107" s="68">
        <v>0</v>
      </c>
      <c r="J107" s="67">
        <v>0</v>
      </c>
      <c r="K107" s="68">
        <v>0</v>
      </c>
      <c r="L107" s="67">
        <v>0</v>
      </c>
      <c r="M107" s="68">
        <v>0</v>
      </c>
      <c r="N107" s="67">
        <v>0</v>
      </c>
      <c r="O107" s="68">
        <v>0</v>
      </c>
      <c r="P107" s="67">
        <v>0</v>
      </c>
      <c r="Q107" s="68">
        <v>0</v>
      </c>
      <c r="R107" s="67">
        <v>0</v>
      </c>
      <c r="S107" s="68">
        <v>0</v>
      </c>
      <c r="T107" s="67">
        <v>0</v>
      </c>
      <c r="U107" s="68">
        <v>0</v>
      </c>
      <c r="V107" s="67">
        <v>0</v>
      </c>
      <c r="W107" s="68">
        <v>0</v>
      </c>
      <c r="X107" s="69">
        <f t="shared" ref="X107:Y107" si="101">D107+F107+H107+J107+L107+N107+P107+R107+T107+V107</f>
        <v>0</v>
      </c>
      <c r="Y107" s="70">
        <f t="shared" si="101"/>
        <v>0</v>
      </c>
    </row>
    <row r="108" spans="1:25" ht="15.75" customHeight="1">
      <c r="A108" s="7">
        <v>6204</v>
      </c>
      <c r="B108" s="67">
        <v>6308</v>
      </c>
      <c r="C108" s="67" t="s">
        <v>215</v>
      </c>
      <c r="D108" s="67">
        <v>0</v>
      </c>
      <c r="E108" s="68">
        <v>0</v>
      </c>
      <c r="F108" s="67">
        <v>0</v>
      </c>
      <c r="G108" s="68">
        <v>0</v>
      </c>
      <c r="H108" s="67">
        <v>0</v>
      </c>
      <c r="I108" s="68">
        <v>0</v>
      </c>
      <c r="J108" s="67">
        <v>0</v>
      </c>
      <c r="K108" s="68">
        <v>0</v>
      </c>
      <c r="L108" s="67">
        <v>0</v>
      </c>
      <c r="M108" s="68">
        <v>0</v>
      </c>
      <c r="N108" s="67">
        <v>0</v>
      </c>
      <c r="O108" s="68">
        <v>0</v>
      </c>
      <c r="P108" s="67">
        <v>0</v>
      </c>
      <c r="Q108" s="68">
        <v>0</v>
      </c>
      <c r="R108" s="67">
        <v>0</v>
      </c>
      <c r="S108" s="68">
        <v>0</v>
      </c>
      <c r="T108" s="67">
        <v>0</v>
      </c>
      <c r="U108" s="68">
        <v>0</v>
      </c>
      <c r="V108" s="67">
        <v>0</v>
      </c>
      <c r="W108" s="68">
        <v>0</v>
      </c>
      <c r="X108" s="69">
        <f t="shared" ref="X108:Y108" si="102">D108+F108+H108+J108+L108+N108+P108+R108+T108+V108</f>
        <v>0</v>
      </c>
      <c r="Y108" s="70">
        <f t="shared" si="102"/>
        <v>0</v>
      </c>
    </row>
    <row r="109" spans="1:25" ht="15.75" customHeight="1">
      <c r="A109" s="7">
        <v>6205</v>
      </c>
      <c r="B109" s="67">
        <v>6310</v>
      </c>
      <c r="C109" s="67" t="s">
        <v>217</v>
      </c>
      <c r="D109" s="67">
        <v>70</v>
      </c>
      <c r="E109" s="68">
        <v>7000000</v>
      </c>
      <c r="F109" s="67">
        <v>29</v>
      </c>
      <c r="G109" s="68">
        <v>1450000</v>
      </c>
      <c r="H109" s="67">
        <v>0</v>
      </c>
      <c r="I109" s="68">
        <v>0</v>
      </c>
      <c r="J109" s="67">
        <v>0</v>
      </c>
      <c r="K109" s="68">
        <v>0</v>
      </c>
      <c r="L109" s="67">
        <v>0</v>
      </c>
      <c r="M109" s="68">
        <v>0</v>
      </c>
      <c r="N109" s="67">
        <v>0</v>
      </c>
      <c r="O109" s="68">
        <v>0</v>
      </c>
      <c r="P109" s="67">
        <v>0</v>
      </c>
      <c r="Q109" s="68">
        <v>0</v>
      </c>
      <c r="R109" s="67">
        <v>0</v>
      </c>
      <c r="S109" s="68">
        <v>0</v>
      </c>
      <c r="T109" s="67">
        <v>0</v>
      </c>
      <c r="U109" s="68">
        <v>0</v>
      </c>
      <c r="V109" s="67">
        <v>0</v>
      </c>
      <c r="W109" s="68">
        <v>0</v>
      </c>
      <c r="X109" s="69">
        <f t="shared" ref="X109:Y109" si="103">D109+F109+H109+J109+L109+N109+P109+R109+T109+V109</f>
        <v>99</v>
      </c>
      <c r="Y109" s="70">
        <f t="shared" si="103"/>
        <v>8450000</v>
      </c>
    </row>
    <row r="110" spans="1:25" ht="15.75" customHeight="1">
      <c r="A110" s="7">
        <v>6206</v>
      </c>
      <c r="B110" s="67">
        <v>6304</v>
      </c>
      <c r="C110" s="67" t="s">
        <v>219</v>
      </c>
      <c r="D110" s="67">
        <v>0</v>
      </c>
      <c r="E110" s="68">
        <v>0</v>
      </c>
      <c r="F110" s="67">
        <v>0</v>
      </c>
      <c r="G110" s="68">
        <v>0</v>
      </c>
      <c r="H110" s="67">
        <v>0</v>
      </c>
      <c r="I110" s="68">
        <v>0</v>
      </c>
      <c r="J110" s="67">
        <v>0</v>
      </c>
      <c r="K110" s="68">
        <v>0</v>
      </c>
      <c r="L110" s="67">
        <v>0</v>
      </c>
      <c r="M110" s="68">
        <v>0</v>
      </c>
      <c r="N110" s="67">
        <v>0</v>
      </c>
      <c r="O110" s="68">
        <v>0</v>
      </c>
      <c r="P110" s="67">
        <v>0</v>
      </c>
      <c r="Q110" s="68">
        <v>0</v>
      </c>
      <c r="R110" s="67">
        <v>0</v>
      </c>
      <c r="S110" s="68">
        <v>0</v>
      </c>
      <c r="T110" s="67">
        <v>0</v>
      </c>
      <c r="U110" s="68">
        <v>0</v>
      </c>
      <c r="V110" s="67">
        <v>0</v>
      </c>
      <c r="W110" s="68">
        <v>0</v>
      </c>
      <c r="X110" s="69">
        <f t="shared" ref="X110:Y110" si="104">D110+F110+H110+J110+L110+N110+P110+R110+T110+V110</f>
        <v>0</v>
      </c>
      <c r="Y110" s="70">
        <f t="shared" si="104"/>
        <v>0</v>
      </c>
    </row>
    <row r="111" spans="1:25" ht="15.75" customHeight="1">
      <c r="A111" s="7">
        <v>6207</v>
      </c>
      <c r="B111" s="67">
        <v>6306</v>
      </c>
      <c r="C111" s="67" t="s">
        <v>221</v>
      </c>
      <c r="D111" s="67">
        <v>0</v>
      </c>
      <c r="E111" s="68">
        <v>0</v>
      </c>
      <c r="F111" s="67">
        <v>0</v>
      </c>
      <c r="G111" s="68">
        <v>0</v>
      </c>
      <c r="H111" s="67">
        <v>0</v>
      </c>
      <c r="I111" s="68">
        <v>0</v>
      </c>
      <c r="J111" s="67">
        <v>0</v>
      </c>
      <c r="K111" s="68">
        <v>0</v>
      </c>
      <c r="L111" s="67">
        <v>0</v>
      </c>
      <c r="M111" s="68">
        <v>0</v>
      </c>
      <c r="N111" s="67">
        <v>0</v>
      </c>
      <c r="O111" s="68">
        <v>0</v>
      </c>
      <c r="P111" s="67">
        <v>0</v>
      </c>
      <c r="Q111" s="68">
        <v>0</v>
      </c>
      <c r="R111" s="67">
        <v>0</v>
      </c>
      <c r="S111" s="68">
        <v>0</v>
      </c>
      <c r="T111" s="67">
        <v>0</v>
      </c>
      <c r="U111" s="68">
        <v>0</v>
      </c>
      <c r="V111" s="67">
        <v>0</v>
      </c>
      <c r="W111" s="68">
        <v>0</v>
      </c>
      <c r="X111" s="69">
        <f t="shared" ref="X111:Y111" si="105">D111+F111+H111+J111+L111+N111+P111+R111+T111+V111</f>
        <v>0</v>
      </c>
      <c r="Y111" s="70">
        <f t="shared" si="105"/>
        <v>0</v>
      </c>
    </row>
    <row r="112" spans="1:25" ht="15.75" customHeight="1">
      <c r="A112" s="7">
        <v>6208</v>
      </c>
      <c r="B112" s="67">
        <v>6307</v>
      </c>
      <c r="C112" s="67" t="s">
        <v>223</v>
      </c>
      <c r="D112" s="67">
        <v>0</v>
      </c>
      <c r="E112" s="68">
        <v>0</v>
      </c>
      <c r="F112" s="67">
        <v>0</v>
      </c>
      <c r="G112" s="68">
        <v>0</v>
      </c>
      <c r="H112" s="67">
        <v>0</v>
      </c>
      <c r="I112" s="68">
        <v>0</v>
      </c>
      <c r="J112" s="67">
        <v>0</v>
      </c>
      <c r="K112" s="68">
        <v>0</v>
      </c>
      <c r="L112" s="67">
        <v>0</v>
      </c>
      <c r="M112" s="68">
        <v>0</v>
      </c>
      <c r="N112" s="67">
        <v>0</v>
      </c>
      <c r="O112" s="68">
        <v>0</v>
      </c>
      <c r="P112" s="67">
        <v>0</v>
      </c>
      <c r="Q112" s="68">
        <v>0</v>
      </c>
      <c r="R112" s="67">
        <v>0</v>
      </c>
      <c r="S112" s="68">
        <v>0</v>
      </c>
      <c r="T112" s="67">
        <v>0</v>
      </c>
      <c r="U112" s="68">
        <v>0</v>
      </c>
      <c r="V112" s="67">
        <v>0</v>
      </c>
      <c r="W112" s="68">
        <v>0</v>
      </c>
      <c r="X112" s="69">
        <f t="shared" ref="X112:Y112" si="106">D112+F112+H112+J112+L112+N112+P112+R112+T112+V112</f>
        <v>0</v>
      </c>
      <c r="Y112" s="70">
        <f t="shared" si="106"/>
        <v>0</v>
      </c>
    </row>
    <row r="113" spans="1:25" ht="15.75" customHeight="1">
      <c r="A113" s="7">
        <v>6209</v>
      </c>
      <c r="B113" s="67">
        <v>6302</v>
      </c>
      <c r="C113" s="67" t="s">
        <v>745</v>
      </c>
      <c r="D113" s="67">
        <v>0</v>
      </c>
      <c r="E113" s="68">
        <v>0</v>
      </c>
      <c r="F113" s="67">
        <v>0</v>
      </c>
      <c r="G113" s="68">
        <v>0</v>
      </c>
      <c r="H113" s="67">
        <v>0</v>
      </c>
      <c r="I113" s="68">
        <v>0</v>
      </c>
      <c r="J113" s="67">
        <v>0</v>
      </c>
      <c r="K113" s="68">
        <v>0</v>
      </c>
      <c r="L113" s="67">
        <v>0</v>
      </c>
      <c r="M113" s="68">
        <v>0</v>
      </c>
      <c r="N113" s="67">
        <v>0</v>
      </c>
      <c r="O113" s="68">
        <v>0</v>
      </c>
      <c r="P113" s="67">
        <v>0</v>
      </c>
      <c r="Q113" s="68">
        <v>0</v>
      </c>
      <c r="R113" s="67">
        <v>0</v>
      </c>
      <c r="S113" s="68">
        <v>0</v>
      </c>
      <c r="T113" s="67">
        <v>0</v>
      </c>
      <c r="U113" s="68">
        <v>0</v>
      </c>
      <c r="V113" s="67">
        <v>0</v>
      </c>
      <c r="W113" s="68">
        <v>0</v>
      </c>
      <c r="X113" s="69">
        <f t="shared" ref="X113:Y113" si="107">D113+F113+H113+J113+L113+N113+P113+R113+T113+V113</f>
        <v>0</v>
      </c>
      <c r="Y113" s="70">
        <f t="shared" si="107"/>
        <v>0</v>
      </c>
    </row>
    <row r="114" spans="1:25" ht="15.75" customHeight="1">
      <c r="A114" s="7">
        <v>6214</v>
      </c>
      <c r="B114" s="67">
        <v>6309</v>
      </c>
      <c r="C114" s="67" t="s">
        <v>227</v>
      </c>
      <c r="D114" s="67">
        <v>0</v>
      </c>
      <c r="E114" s="68">
        <v>0</v>
      </c>
      <c r="F114" s="67">
        <v>0</v>
      </c>
      <c r="G114" s="68">
        <v>0</v>
      </c>
      <c r="H114" s="67">
        <v>0</v>
      </c>
      <c r="I114" s="68">
        <v>0</v>
      </c>
      <c r="J114" s="67">
        <v>0</v>
      </c>
      <c r="K114" s="68">
        <v>0</v>
      </c>
      <c r="L114" s="67">
        <v>0</v>
      </c>
      <c r="M114" s="68">
        <v>0</v>
      </c>
      <c r="N114" s="67">
        <v>0</v>
      </c>
      <c r="O114" s="68">
        <v>0</v>
      </c>
      <c r="P114" s="67">
        <v>0</v>
      </c>
      <c r="Q114" s="68">
        <v>0</v>
      </c>
      <c r="R114" s="67">
        <v>0</v>
      </c>
      <c r="S114" s="68">
        <v>0</v>
      </c>
      <c r="T114" s="67">
        <v>0</v>
      </c>
      <c r="U114" s="68">
        <v>0</v>
      </c>
      <c r="V114" s="67">
        <v>0</v>
      </c>
      <c r="W114" s="68">
        <v>0</v>
      </c>
      <c r="X114" s="69">
        <f t="shared" ref="X114:Y114" si="108">D114+F114+H114+J114+L114+N114+P114+R114+T114+V114</f>
        <v>0</v>
      </c>
      <c r="Y114" s="70">
        <f t="shared" si="108"/>
        <v>0</v>
      </c>
    </row>
    <row r="115" spans="1:25" ht="15.75" customHeight="1">
      <c r="A115" s="7">
        <v>6301</v>
      </c>
      <c r="B115" s="67">
        <v>6201</v>
      </c>
      <c r="C115" s="67" t="s">
        <v>229</v>
      </c>
      <c r="D115" s="67">
        <v>0</v>
      </c>
      <c r="E115" s="68">
        <v>0</v>
      </c>
      <c r="F115" s="67">
        <v>0</v>
      </c>
      <c r="G115" s="68">
        <v>0</v>
      </c>
      <c r="H115" s="67">
        <v>0</v>
      </c>
      <c r="I115" s="68">
        <v>0</v>
      </c>
      <c r="J115" s="67">
        <v>0</v>
      </c>
      <c r="K115" s="68">
        <v>0</v>
      </c>
      <c r="L115" s="67">
        <v>0</v>
      </c>
      <c r="M115" s="68">
        <v>0</v>
      </c>
      <c r="N115" s="67">
        <v>0</v>
      </c>
      <c r="O115" s="68">
        <v>0</v>
      </c>
      <c r="P115" s="67">
        <v>0</v>
      </c>
      <c r="Q115" s="68">
        <v>0</v>
      </c>
      <c r="R115" s="67">
        <v>0</v>
      </c>
      <c r="S115" s="68">
        <v>0</v>
      </c>
      <c r="T115" s="67">
        <v>0</v>
      </c>
      <c r="U115" s="68">
        <v>0</v>
      </c>
      <c r="V115" s="67">
        <v>0</v>
      </c>
      <c r="W115" s="68">
        <v>0</v>
      </c>
      <c r="X115" s="69">
        <f t="shared" ref="X115:Y115" si="109">D115+F115+H115+J115+L115+N115+P115+R115+T115+V115</f>
        <v>0</v>
      </c>
      <c r="Y115" s="70">
        <f t="shared" si="109"/>
        <v>0</v>
      </c>
    </row>
    <row r="116" spans="1:25" ht="15.75" customHeight="1">
      <c r="A116" s="7">
        <v>6302</v>
      </c>
      <c r="B116" s="67">
        <v>6205</v>
      </c>
      <c r="C116" s="67" t="s">
        <v>231</v>
      </c>
      <c r="D116" s="67">
        <v>0</v>
      </c>
      <c r="E116" s="68">
        <v>0</v>
      </c>
      <c r="F116" s="67">
        <v>0</v>
      </c>
      <c r="G116" s="68">
        <v>0</v>
      </c>
      <c r="H116" s="67">
        <v>8</v>
      </c>
      <c r="I116" s="68">
        <v>800000</v>
      </c>
      <c r="J116" s="67">
        <v>1</v>
      </c>
      <c r="K116" s="68">
        <v>50000</v>
      </c>
      <c r="L116" s="67">
        <v>0</v>
      </c>
      <c r="M116" s="68">
        <v>0</v>
      </c>
      <c r="N116" s="67">
        <v>0</v>
      </c>
      <c r="O116" s="68">
        <v>0</v>
      </c>
      <c r="P116" s="67">
        <v>0</v>
      </c>
      <c r="Q116" s="68">
        <v>0</v>
      </c>
      <c r="R116" s="67">
        <v>0</v>
      </c>
      <c r="S116" s="68">
        <v>0</v>
      </c>
      <c r="T116" s="67">
        <v>0</v>
      </c>
      <c r="U116" s="68">
        <v>0</v>
      </c>
      <c r="V116" s="67">
        <v>0</v>
      </c>
      <c r="W116" s="68">
        <v>0</v>
      </c>
      <c r="X116" s="69">
        <f t="shared" ref="X116:Y116" si="110">D116+F116+H116+J116+L116+N116+P116+R116+T116+V116</f>
        <v>9</v>
      </c>
      <c r="Y116" s="70">
        <f t="shared" si="110"/>
        <v>850000</v>
      </c>
    </row>
    <row r="117" spans="1:25" ht="15.75" customHeight="1">
      <c r="A117" s="7">
        <v>6303</v>
      </c>
      <c r="B117" s="67">
        <v>6203</v>
      </c>
      <c r="C117" s="67" t="s">
        <v>233</v>
      </c>
      <c r="D117" s="67">
        <v>0</v>
      </c>
      <c r="E117" s="68">
        <v>0</v>
      </c>
      <c r="F117" s="67">
        <v>0</v>
      </c>
      <c r="G117" s="68">
        <v>0</v>
      </c>
      <c r="H117" s="67">
        <v>0</v>
      </c>
      <c r="I117" s="68">
        <v>0</v>
      </c>
      <c r="J117" s="67">
        <v>0</v>
      </c>
      <c r="K117" s="68">
        <v>0</v>
      </c>
      <c r="L117" s="67">
        <v>0</v>
      </c>
      <c r="M117" s="68">
        <v>0</v>
      </c>
      <c r="N117" s="67">
        <v>0</v>
      </c>
      <c r="O117" s="68">
        <v>0</v>
      </c>
      <c r="P117" s="67">
        <v>0</v>
      </c>
      <c r="Q117" s="68">
        <v>0</v>
      </c>
      <c r="R117" s="67">
        <v>0</v>
      </c>
      <c r="S117" s="68">
        <v>0</v>
      </c>
      <c r="T117" s="67">
        <v>0</v>
      </c>
      <c r="U117" s="68">
        <v>0</v>
      </c>
      <c r="V117" s="67">
        <v>0</v>
      </c>
      <c r="W117" s="68">
        <v>0</v>
      </c>
      <c r="X117" s="69">
        <f t="shared" ref="X117:Y117" si="111">D117+F117+H117+J117+L117+N117+P117+R117+T117+V117</f>
        <v>0</v>
      </c>
      <c r="Y117" s="70">
        <f t="shared" si="111"/>
        <v>0</v>
      </c>
    </row>
    <row r="118" spans="1:25" ht="15.75" customHeight="1">
      <c r="A118" s="7">
        <v>6304</v>
      </c>
      <c r="B118" s="67">
        <v>6202</v>
      </c>
      <c r="C118" s="67" t="s">
        <v>235</v>
      </c>
      <c r="D118" s="67">
        <v>0</v>
      </c>
      <c r="E118" s="68">
        <v>0</v>
      </c>
      <c r="F118" s="67">
        <v>0</v>
      </c>
      <c r="G118" s="68">
        <v>0</v>
      </c>
      <c r="H118" s="67">
        <v>0</v>
      </c>
      <c r="I118" s="68">
        <v>0</v>
      </c>
      <c r="J118" s="67">
        <v>0</v>
      </c>
      <c r="K118" s="68">
        <v>0</v>
      </c>
      <c r="L118" s="67">
        <v>0</v>
      </c>
      <c r="M118" s="68">
        <v>0</v>
      </c>
      <c r="N118" s="67">
        <v>0</v>
      </c>
      <c r="O118" s="68">
        <v>0</v>
      </c>
      <c r="P118" s="67">
        <v>0</v>
      </c>
      <c r="Q118" s="68">
        <v>0</v>
      </c>
      <c r="R118" s="67">
        <v>0</v>
      </c>
      <c r="S118" s="68">
        <v>0</v>
      </c>
      <c r="T118" s="67">
        <v>0</v>
      </c>
      <c r="U118" s="68">
        <v>0</v>
      </c>
      <c r="V118" s="67">
        <v>0</v>
      </c>
      <c r="W118" s="68">
        <v>0</v>
      </c>
      <c r="X118" s="69">
        <f t="shared" ref="X118:Y118" si="112">D118+F118+H118+J118+L118+N118+P118+R118+T118+V118</f>
        <v>0</v>
      </c>
      <c r="Y118" s="70">
        <f t="shared" si="112"/>
        <v>0</v>
      </c>
    </row>
    <row r="119" spans="1:25" ht="15.75" customHeight="1">
      <c r="A119" s="7">
        <v>6305</v>
      </c>
      <c r="B119" s="67">
        <v>6204</v>
      </c>
      <c r="C119" s="67" t="s">
        <v>746</v>
      </c>
      <c r="D119" s="67">
        <v>0</v>
      </c>
      <c r="E119" s="68">
        <v>0</v>
      </c>
      <c r="F119" s="67">
        <v>0</v>
      </c>
      <c r="G119" s="68">
        <v>0</v>
      </c>
      <c r="H119" s="67">
        <v>0</v>
      </c>
      <c r="I119" s="68">
        <v>0</v>
      </c>
      <c r="J119" s="67">
        <v>0</v>
      </c>
      <c r="K119" s="68">
        <v>0</v>
      </c>
      <c r="L119" s="67">
        <v>0</v>
      </c>
      <c r="M119" s="68">
        <v>0</v>
      </c>
      <c r="N119" s="67">
        <v>0</v>
      </c>
      <c r="O119" s="68">
        <v>0</v>
      </c>
      <c r="P119" s="67">
        <v>0</v>
      </c>
      <c r="Q119" s="68">
        <v>0</v>
      </c>
      <c r="R119" s="67">
        <v>0</v>
      </c>
      <c r="S119" s="68">
        <v>0</v>
      </c>
      <c r="T119" s="67">
        <v>0</v>
      </c>
      <c r="U119" s="68">
        <v>0</v>
      </c>
      <c r="V119" s="67">
        <v>0</v>
      </c>
      <c r="W119" s="68">
        <v>0</v>
      </c>
      <c r="X119" s="69">
        <f t="shared" ref="X119:Y119" si="113">D119+F119+H119+J119+L119+N119+P119+R119+T119+V119</f>
        <v>0</v>
      </c>
      <c r="Y119" s="70">
        <f t="shared" si="113"/>
        <v>0</v>
      </c>
    </row>
    <row r="120" spans="1:25" ht="15.75" customHeight="1">
      <c r="A120" s="7">
        <v>6306</v>
      </c>
      <c r="B120" s="67">
        <v>6206</v>
      </c>
      <c r="C120" s="67" t="s">
        <v>239</v>
      </c>
      <c r="D120" s="67">
        <v>0</v>
      </c>
      <c r="E120" s="68">
        <v>0</v>
      </c>
      <c r="F120" s="67">
        <v>0</v>
      </c>
      <c r="G120" s="68">
        <v>0</v>
      </c>
      <c r="H120" s="67">
        <v>1</v>
      </c>
      <c r="I120" s="68">
        <v>100000</v>
      </c>
      <c r="J120" s="67">
        <v>0</v>
      </c>
      <c r="K120" s="68">
        <v>0</v>
      </c>
      <c r="L120" s="67">
        <v>0</v>
      </c>
      <c r="M120" s="68">
        <v>0</v>
      </c>
      <c r="N120" s="67">
        <v>0</v>
      </c>
      <c r="O120" s="68">
        <v>0</v>
      </c>
      <c r="P120" s="67">
        <v>0</v>
      </c>
      <c r="Q120" s="68">
        <v>0</v>
      </c>
      <c r="R120" s="67">
        <v>0</v>
      </c>
      <c r="S120" s="68">
        <v>0</v>
      </c>
      <c r="T120" s="67">
        <v>0</v>
      </c>
      <c r="U120" s="68">
        <v>0</v>
      </c>
      <c r="V120" s="67">
        <v>0</v>
      </c>
      <c r="W120" s="68">
        <v>0</v>
      </c>
      <c r="X120" s="69">
        <f t="shared" ref="X120:Y120" si="114">D120+F120+H120+J120+L120+N120+P120+R120+T120+V120</f>
        <v>1</v>
      </c>
      <c r="Y120" s="70">
        <f t="shared" si="114"/>
        <v>100000</v>
      </c>
    </row>
    <row r="121" spans="1:25" ht="15.75" customHeight="1">
      <c r="A121" s="7">
        <v>7101</v>
      </c>
      <c r="B121" s="67">
        <v>7301</v>
      </c>
      <c r="C121" s="67" t="s">
        <v>747</v>
      </c>
      <c r="D121" s="67">
        <v>0</v>
      </c>
      <c r="E121" s="68">
        <v>0</v>
      </c>
      <c r="F121" s="67">
        <v>0</v>
      </c>
      <c r="G121" s="68">
        <v>0</v>
      </c>
      <c r="H121" s="67">
        <v>0</v>
      </c>
      <c r="I121" s="68">
        <v>0</v>
      </c>
      <c r="J121" s="67">
        <v>0</v>
      </c>
      <c r="K121" s="68">
        <v>0</v>
      </c>
      <c r="L121" s="67">
        <v>0</v>
      </c>
      <c r="M121" s="68">
        <v>0</v>
      </c>
      <c r="N121" s="67">
        <v>0</v>
      </c>
      <c r="O121" s="68">
        <v>0</v>
      </c>
      <c r="P121" s="67">
        <v>0</v>
      </c>
      <c r="Q121" s="68">
        <v>0</v>
      </c>
      <c r="R121" s="67">
        <v>0</v>
      </c>
      <c r="S121" s="68">
        <v>0</v>
      </c>
      <c r="T121" s="67">
        <v>0</v>
      </c>
      <c r="U121" s="68">
        <v>0</v>
      </c>
      <c r="V121" s="67">
        <v>0</v>
      </c>
      <c r="W121" s="68">
        <v>0</v>
      </c>
      <c r="X121" s="69">
        <f t="shared" ref="X121:Y121" si="115">D121+F121+H121+J121+L121+N121+P121+R121+T121+V121</f>
        <v>0</v>
      </c>
      <c r="Y121" s="70">
        <f t="shared" si="115"/>
        <v>0</v>
      </c>
    </row>
    <row r="122" spans="1:25" ht="15.75" customHeight="1">
      <c r="A122" s="7">
        <v>7102</v>
      </c>
      <c r="B122" s="67">
        <v>7308</v>
      </c>
      <c r="C122" s="67" t="s">
        <v>244</v>
      </c>
      <c r="D122" s="67">
        <v>58</v>
      </c>
      <c r="E122" s="68">
        <v>5800000</v>
      </c>
      <c r="F122" s="67">
        <v>44</v>
      </c>
      <c r="G122" s="68">
        <v>2200000</v>
      </c>
      <c r="H122" s="67">
        <v>0</v>
      </c>
      <c r="I122" s="68">
        <v>0</v>
      </c>
      <c r="J122" s="67">
        <v>0</v>
      </c>
      <c r="K122" s="68">
        <v>0</v>
      </c>
      <c r="L122" s="67">
        <v>0</v>
      </c>
      <c r="M122" s="68">
        <v>0</v>
      </c>
      <c r="N122" s="67">
        <v>0</v>
      </c>
      <c r="O122" s="68">
        <v>0</v>
      </c>
      <c r="P122" s="67">
        <v>0</v>
      </c>
      <c r="Q122" s="68">
        <v>0</v>
      </c>
      <c r="R122" s="67">
        <v>0</v>
      </c>
      <c r="S122" s="68">
        <v>0</v>
      </c>
      <c r="T122" s="67">
        <v>0</v>
      </c>
      <c r="U122" s="68">
        <v>0</v>
      </c>
      <c r="V122" s="67">
        <v>0</v>
      </c>
      <c r="W122" s="68">
        <v>0</v>
      </c>
      <c r="X122" s="69">
        <f t="shared" ref="X122:Y122" si="116">D122+F122+H122+J122+L122+N122+P122+R122+T122+V122</f>
        <v>102</v>
      </c>
      <c r="Y122" s="70">
        <f t="shared" si="116"/>
        <v>8000000</v>
      </c>
    </row>
    <row r="123" spans="1:25" ht="15.75" customHeight="1">
      <c r="A123" s="7">
        <v>7103</v>
      </c>
      <c r="B123" s="67">
        <v>7306</v>
      </c>
      <c r="C123" s="67" t="s">
        <v>246</v>
      </c>
      <c r="D123" s="67">
        <v>0</v>
      </c>
      <c r="E123" s="68">
        <v>0</v>
      </c>
      <c r="F123" s="67">
        <v>0</v>
      </c>
      <c r="G123" s="68">
        <v>0</v>
      </c>
      <c r="H123" s="67">
        <v>0</v>
      </c>
      <c r="I123" s="68">
        <v>0</v>
      </c>
      <c r="J123" s="67">
        <v>0</v>
      </c>
      <c r="K123" s="68">
        <v>0</v>
      </c>
      <c r="L123" s="67">
        <v>0</v>
      </c>
      <c r="M123" s="68">
        <v>0</v>
      </c>
      <c r="N123" s="67">
        <v>0</v>
      </c>
      <c r="O123" s="68">
        <v>0</v>
      </c>
      <c r="P123" s="67">
        <v>0</v>
      </c>
      <c r="Q123" s="68">
        <v>0</v>
      </c>
      <c r="R123" s="67">
        <v>0</v>
      </c>
      <c r="S123" s="68">
        <v>0</v>
      </c>
      <c r="T123" s="67">
        <v>0</v>
      </c>
      <c r="U123" s="68">
        <v>0</v>
      </c>
      <c r="V123" s="67">
        <v>0</v>
      </c>
      <c r="W123" s="68">
        <v>0</v>
      </c>
      <c r="X123" s="69">
        <f t="shared" ref="X123:Y123" si="117">D123+F123+H123+J123+L123+N123+P123+R123+T123+V123</f>
        <v>0</v>
      </c>
      <c r="Y123" s="70">
        <f t="shared" si="117"/>
        <v>0</v>
      </c>
    </row>
    <row r="124" spans="1:25" ht="15.75" customHeight="1">
      <c r="A124" s="7">
        <v>7104</v>
      </c>
      <c r="B124" s="67">
        <v>7305</v>
      </c>
      <c r="C124" s="67" t="s">
        <v>248</v>
      </c>
      <c r="D124" s="67">
        <v>0</v>
      </c>
      <c r="E124" s="68">
        <v>0</v>
      </c>
      <c r="F124" s="67">
        <v>0</v>
      </c>
      <c r="G124" s="68">
        <v>0</v>
      </c>
      <c r="H124" s="67">
        <v>0</v>
      </c>
      <c r="I124" s="68">
        <v>0</v>
      </c>
      <c r="J124" s="67">
        <v>0</v>
      </c>
      <c r="K124" s="68">
        <v>0</v>
      </c>
      <c r="L124" s="67">
        <v>0</v>
      </c>
      <c r="M124" s="68">
        <v>0</v>
      </c>
      <c r="N124" s="67">
        <v>0</v>
      </c>
      <c r="O124" s="68">
        <v>0</v>
      </c>
      <c r="P124" s="67">
        <v>0</v>
      </c>
      <c r="Q124" s="68">
        <v>0</v>
      </c>
      <c r="R124" s="67">
        <v>0</v>
      </c>
      <c r="S124" s="68">
        <v>0</v>
      </c>
      <c r="T124" s="67">
        <v>0</v>
      </c>
      <c r="U124" s="68">
        <v>0</v>
      </c>
      <c r="V124" s="67">
        <v>0</v>
      </c>
      <c r="W124" s="68">
        <v>0</v>
      </c>
      <c r="X124" s="69">
        <f t="shared" ref="X124:Y124" si="118">D124+F124+H124+J124+L124+N124+P124+R124+T124+V124</f>
        <v>0</v>
      </c>
      <c r="Y124" s="70">
        <f t="shared" si="118"/>
        <v>0</v>
      </c>
    </row>
    <row r="125" spans="1:25" ht="15.75" customHeight="1">
      <c r="A125" s="7">
        <v>7105</v>
      </c>
      <c r="B125" s="67">
        <v>7303</v>
      </c>
      <c r="C125" s="67" t="s">
        <v>748</v>
      </c>
      <c r="D125" s="67">
        <v>0</v>
      </c>
      <c r="E125" s="68">
        <v>0</v>
      </c>
      <c r="F125" s="67">
        <v>0</v>
      </c>
      <c r="G125" s="68">
        <v>0</v>
      </c>
      <c r="H125" s="67">
        <v>0</v>
      </c>
      <c r="I125" s="68">
        <v>0</v>
      </c>
      <c r="J125" s="67">
        <v>0</v>
      </c>
      <c r="K125" s="68">
        <v>0</v>
      </c>
      <c r="L125" s="67">
        <v>0</v>
      </c>
      <c r="M125" s="68">
        <v>0</v>
      </c>
      <c r="N125" s="67">
        <v>0</v>
      </c>
      <c r="O125" s="68">
        <v>0</v>
      </c>
      <c r="P125" s="67">
        <v>0</v>
      </c>
      <c r="Q125" s="68">
        <v>0</v>
      </c>
      <c r="R125" s="67">
        <v>0</v>
      </c>
      <c r="S125" s="68">
        <v>0</v>
      </c>
      <c r="T125" s="67">
        <v>0</v>
      </c>
      <c r="U125" s="68">
        <v>0</v>
      </c>
      <c r="V125" s="67">
        <v>0</v>
      </c>
      <c r="W125" s="68">
        <v>0</v>
      </c>
      <c r="X125" s="69">
        <f t="shared" ref="X125:Y125" si="119">D125+F125+H125+J125+L125+N125+P125+R125+T125+V125</f>
        <v>0</v>
      </c>
      <c r="Y125" s="70">
        <f t="shared" si="119"/>
        <v>0</v>
      </c>
    </row>
    <row r="126" spans="1:25" ht="15.75" customHeight="1">
      <c r="A126" s="7">
        <v>7106</v>
      </c>
      <c r="B126" s="67">
        <v>7309</v>
      </c>
      <c r="C126" s="67" t="s">
        <v>749</v>
      </c>
      <c r="D126" s="67">
        <v>0</v>
      </c>
      <c r="E126" s="68">
        <v>0</v>
      </c>
      <c r="F126" s="67">
        <v>0</v>
      </c>
      <c r="G126" s="68">
        <v>0</v>
      </c>
      <c r="H126" s="67">
        <v>0</v>
      </c>
      <c r="I126" s="68">
        <v>0</v>
      </c>
      <c r="J126" s="67">
        <v>0</v>
      </c>
      <c r="K126" s="68">
        <v>0</v>
      </c>
      <c r="L126" s="67">
        <v>0</v>
      </c>
      <c r="M126" s="68">
        <v>0</v>
      </c>
      <c r="N126" s="67">
        <v>0</v>
      </c>
      <c r="O126" s="68">
        <v>0</v>
      </c>
      <c r="P126" s="67">
        <v>0</v>
      </c>
      <c r="Q126" s="68">
        <v>0</v>
      </c>
      <c r="R126" s="67">
        <v>0</v>
      </c>
      <c r="S126" s="68">
        <v>0</v>
      </c>
      <c r="T126" s="67">
        <v>0</v>
      </c>
      <c r="U126" s="68">
        <v>0</v>
      </c>
      <c r="V126" s="67">
        <v>0</v>
      </c>
      <c r="W126" s="68">
        <v>0</v>
      </c>
      <c r="X126" s="69">
        <f t="shared" ref="X126:Y126" si="120">D126+F126+H126+J126+L126+N126+P126+R126+T126+V126</f>
        <v>0</v>
      </c>
      <c r="Y126" s="70">
        <f t="shared" si="120"/>
        <v>0</v>
      </c>
    </row>
    <row r="127" spans="1:25" ht="15.75" customHeight="1">
      <c r="A127" s="7">
        <v>7107</v>
      </c>
      <c r="B127" s="67">
        <v>7302</v>
      </c>
      <c r="C127" s="67" t="s">
        <v>254</v>
      </c>
      <c r="D127" s="67">
        <v>0</v>
      </c>
      <c r="E127" s="68">
        <v>0</v>
      </c>
      <c r="F127" s="67">
        <v>0</v>
      </c>
      <c r="G127" s="68">
        <v>0</v>
      </c>
      <c r="H127" s="67">
        <v>0</v>
      </c>
      <c r="I127" s="68">
        <v>0</v>
      </c>
      <c r="J127" s="67">
        <v>0</v>
      </c>
      <c r="K127" s="68">
        <v>0</v>
      </c>
      <c r="L127" s="67">
        <v>0</v>
      </c>
      <c r="M127" s="68">
        <v>0</v>
      </c>
      <c r="N127" s="67">
        <v>0</v>
      </c>
      <c r="O127" s="68">
        <v>0</v>
      </c>
      <c r="P127" s="67">
        <v>0</v>
      </c>
      <c r="Q127" s="68">
        <v>0</v>
      </c>
      <c r="R127" s="67">
        <v>0</v>
      </c>
      <c r="S127" s="68">
        <v>0</v>
      </c>
      <c r="T127" s="67">
        <v>0</v>
      </c>
      <c r="U127" s="68">
        <v>0</v>
      </c>
      <c r="V127" s="67">
        <v>0</v>
      </c>
      <c r="W127" s="68">
        <v>0</v>
      </c>
      <c r="X127" s="69">
        <f t="shared" ref="X127:Y127" si="121">D127+F127+H127+J127+L127+N127+P127+R127+T127+V127</f>
        <v>0</v>
      </c>
      <c r="Y127" s="70">
        <f t="shared" si="121"/>
        <v>0</v>
      </c>
    </row>
    <row r="128" spans="1:25" ht="15.75" customHeight="1">
      <c r="A128" s="7">
        <v>7108</v>
      </c>
      <c r="B128" s="67">
        <v>7304</v>
      </c>
      <c r="C128" s="67" t="s">
        <v>256</v>
      </c>
      <c r="D128" s="67">
        <v>0</v>
      </c>
      <c r="E128" s="68">
        <v>0</v>
      </c>
      <c r="F128" s="67">
        <v>0</v>
      </c>
      <c r="G128" s="68">
        <v>0</v>
      </c>
      <c r="H128" s="67">
        <v>0</v>
      </c>
      <c r="I128" s="68">
        <v>0</v>
      </c>
      <c r="J128" s="67">
        <v>0</v>
      </c>
      <c r="K128" s="68">
        <v>0</v>
      </c>
      <c r="L128" s="67">
        <v>0</v>
      </c>
      <c r="M128" s="68">
        <v>0</v>
      </c>
      <c r="N128" s="67">
        <v>0</v>
      </c>
      <c r="O128" s="68">
        <v>0</v>
      </c>
      <c r="P128" s="67">
        <v>0</v>
      </c>
      <c r="Q128" s="68">
        <v>0</v>
      </c>
      <c r="R128" s="67">
        <v>0</v>
      </c>
      <c r="S128" s="68">
        <v>0</v>
      </c>
      <c r="T128" s="67">
        <v>0</v>
      </c>
      <c r="U128" s="68">
        <v>0</v>
      </c>
      <c r="V128" s="67">
        <v>0</v>
      </c>
      <c r="W128" s="68">
        <v>0</v>
      </c>
      <c r="X128" s="69">
        <f t="shared" ref="X128:Y128" si="122">D128+F128+H128+J128+L128+N128+P128+R128+T128+V128</f>
        <v>0</v>
      </c>
      <c r="Y128" s="70">
        <f t="shared" si="122"/>
        <v>0</v>
      </c>
    </row>
    <row r="129" spans="1:25" ht="15.75" customHeight="1">
      <c r="A129" s="7">
        <v>7109</v>
      </c>
      <c r="B129" s="67">
        <v>7307</v>
      </c>
      <c r="C129" s="67" t="s">
        <v>258</v>
      </c>
      <c r="D129" s="67">
        <v>0</v>
      </c>
      <c r="E129" s="68">
        <v>0</v>
      </c>
      <c r="F129" s="67">
        <v>0</v>
      </c>
      <c r="G129" s="68">
        <v>0</v>
      </c>
      <c r="H129" s="67">
        <v>0</v>
      </c>
      <c r="I129" s="68">
        <v>0</v>
      </c>
      <c r="J129" s="67">
        <v>0</v>
      </c>
      <c r="K129" s="68">
        <v>0</v>
      </c>
      <c r="L129" s="67">
        <v>0</v>
      </c>
      <c r="M129" s="68">
        <v>0</v>
      </c>
      <c r="N129" s="67">
        <v>0</v>
      </c>
      <c r="O129" s="68">
        <v>0</v>
      </c>
      <c r="P129" s="67">
        <v>0</v>
      </c>
      <c r="Q129" s="68">
        <v>0</v>
      </c>
      <c r="R129" s="67">
        <v>0</v>
      </c>
      <c r="S129" s="68">
        <v>0</v>
      </c>
      <c r="T129" s="67">
        <v>0</v>
      </c>
      <c r="U129" s="68">
        <v>0</v>
      </c>
      <c r="V129" s="67">
        <v>0</v>
      </c>
      <c r="W129" s="68">
        <v>0</v>
      </c>
      <c r="X129" s="69">
        <f t="shared" ref="X129:Y129" si="123">D129+F129+H129+J129+L129+N129+P129+R129+T129+V129</f>
        <v>0</v>
      </c>
      <c r="Y129" s="70">
        <f t="shared" si="123"/>
        <v>0</v>
      </c>
    </row>
    <row r="130" spans="1:25" ht="15.75" customHeight="1">
      <c r="A130" s="7">
        <v>7201</v>
      </c>
      <c r="B130" s="67">
        <v>7101</v>
      </c>
      <c r="C130" s="67" t="s">
        <v>260</v>
      </c>
      <c r="D130" s="67">
        <v>0</v>
      </c>
      <c r="E130" s="68">
        <v>0</v>
      </c>
      <c r="F130" s="67">
        <v>0</v>
      </c>
      <c r="G130" s="68">
        <v>0</v>
      </c>
      <c r="H130" s="67">
        <v>0</v>
      </c>
      <c r="I130" s="68">
        <v>0</v>
      </c>
      <c r="J130" s="67">
        <v>0</v>
      </c>
      <c r="K130" s="68">
        <v>0</v>
      </c>
      <c r="L130" s="67">
        <v>0</v>
      </c>
      <c r="M130" s="68">
        <v>0</v>
      </c>
      <c r="N130" s="67">
        <v>0</v>
      </c>
      <c r="O130" s="68">
        <v>0</v>
      </c>
      <c r="P130" s="67">
        <v>0</v>
      </c>
      <c r="Q130" s="68">
        <v>0</v>
      </c>
      <c r="R130" s="67">
        <v>0</v>
      </c>
      <c r="S130" s="68">
        <v>0</v>
      </c>
      <c r="T130" s="67">
        <v>0</v>
      </c>
      <c r="U130" s="68">
        <v>0</v>
      </c>
      <c r="V130" s="67">
        <v>0</v>
      </c>
      <c r="W130" s="68">
        <v>0</v>
      </c>
      <c r="X130" s="69">
        <f t="shared" ref="X130:Y130" si="124">D130+F130+H130+J130+L130+N130+P130+R130+T130+V130</f>
        <v>0</v>
      </c>
      <c r="Y130" s="70">
        <f t="shared" si="124"/>
        <v>0</v>
      </c>
    </row>
    <row r="131" spans="1:25" ht="15.75" customHeight="1">
      <c r="A131" s="7">
        <v>7202</v>
      </c>
      <c r="B131" s="67">
        <v>7109</v>
      </c>
      <c r="C131" s="67" t="s">
        <v>262</v>
      </c>
      <c r="D131" s="67">
        <v>0</v>
      </c>
      <c r="E131" s="68">
        <v>0</v>
      </c>
      <c r="F131" s="67">
        <v>0</v>
      </c>
      <c r="G131" s="68">
        <v>0</v>
      </c>
      <c r="H131" s="67">
        <v>0</v>
      </c>
      <c r="I131" s="68">
        <v>0</v>
      </c>
      <c r="J131" s="67">
        <v>0</v>
      </c>
      <c r="K131" s="68">
        <v>0</v>
      </c>
      <c r="L131" s="67">
        <v>0</v>
      </c>
      <c r="M131" s="68">
        <v>0</v>
      </c>
      <c r="N131" s="67">
        <v>0</v>
      </c>
      <c r="O131" s="68">
        <v>0</v>
      </c>
      <c r="P131" s="67">
        <v>0</v>
      </c>
      <c r="Q131" s="68">
        <v>0</v>
      </c>
      <c r="R131" s="67">
        <v>0</v>
      </c>
      <c r="S131" s="68">
        <v>0</v>
      </c>
      <c r="T131" s="67">
        <v>0</v>
      </c>
      <c r="U131" s="68">
        <v>0</v>
      </c>
      <c r="V131" s="67">
        <v>0</v>
      </c>
      <c r="W131" s="68">
        <v>0</v>
      </c>
      <c r="X131" s="69">
        <f t="shared" ref="X131:Y131" si="125">D131+F131+H131+J131+L131+N131+P131+R131+T131+V131</f>
        <v>0</v>
      </c>
      <c r="Y131" s="70">
        <f t="shared" si="125"/>
        <v>0</v>
      </c>
    </row>
    <row r="132" spans="1:25" ht="15.75" customHeight="1">
      <c r="A132" s="7">
        <v>7203</v>
      </c>
      <c r="B132" s="67">
        <v>7106</v>
      </c>
      <c r="C132" s="67" t="s">
        <v>264</v>
      </c>
      <c r="D132" s="67">
        <v>0</v>
      </c>
      <c r="E132" s="68">
        <v>0</v>
      </c>
      <c r="F132" s="67">
        <v>0</v>
      </c>
      <c r="G132" s="68">
        <v>0</v>
      </c>
      <c r="H132" s="67">
        <v>0</v>
      </c>
      <c r="I132" s="68">
        <v>0</v>
      </c>
      <c r="J132" s="67">
        <v>0</v>
      </c>
      <c r="K132" s="68">
        <v>0</v>
      </c>
      <c r="L132" s="67">
        <v>0</v>
      </c>
      <c r="M132" s="68">
        <v>0</v>
      </c>
      <c r="N132" s="67">
        <v>0</v>
      </c>
      <c r="O132" s="68">
        <v>0</v>
      </c>
      <c r="P132" s="67">
        <v>0</v>
      </c>
      <c r="Q132" s="68">
        <v>0</v>
      </c>
      <c r="R132" s="67">
        <v>0</v>
      </c>
      <c r="S132" s="68">
        <v>0</v>
      </c>
      <c r="T132" s="67">
        <v>0</v>
      </c>
      <c r="U132" s="68">
        <v>0</v>
      </c>
      <c r="V132" s="67">
        <v>0</v>
      </c>
      <c r="W132" s="68">
        <v>0</v>
      </c>
      <c r="X132" s="69">
        <f t="shared" ref="X132:Y132" si="126">D132+F132+H132+J132+L132+N132+P132+R132+T132+V132</f>
        <v>0</v>
      </c>
      <c r="Y132" s="70">
        <f t="shared" si="126"/>
        <v>0</v>
      </c>
    </row>
    <row r="133" spans="1:25" ht="15.75" customHeight="1">
      <c r="A133" s="7">
        <v>7204</v>
      </c>
      <c r="B133" s="67">
        <v>7108</v>
      </c>
      <c r="C133" s="67" t="s">
        <v>750</v>
      </c>
      <c r="D133" s="67">
        <v>0</v>
      </c>
      <c r="E133" s="68">
        <v>0</v>
      </c>
      <c r="F133" s="67">
        <v>0</v>
      </c>
      <c r="G133" s="68">
        <v>0</v>
      </c>
      <c r="H133" s="67">
        <v>0</v>
      </c>
      <c r="I133" s="68">
        <v>0</v>
      </c>
      <c r="J133" s="67">
        <v>0</v>
      </c>
      <c r="K133" s="68">
        <v>0</v>
      </c>
      <c r="L133" s="67">
        <v>0</v>
      </c>
      <c r="M133" s="68">
        <v>0</v>
      </c>
      <c r="N133" s="67">
        <v>0</v>
      </c>
      <c r="O133" s="68">
        <v>0</v>
      </c>
      <c r="P133" s="67">
        <v>0</v>
      </c>
      <c r="Q133" s="68">
        <v>0</v>
      </c>
      <c r="R133" s="67">
        <v>0</v>
      </c>
      <c r="S133" s="68">
        <v>0</v>
      </c>
      <c r="T133" s="67">
        <v>0</v>
      </c>
      <c r="U133" s="68">
        <v>0</v>
      </c>
      <c r="V133" s="67">
        <v>0</v>
      </c>
      <c r="W133" s="68">
        <v>0</v>
      </c>
      <c r="X133" s="69">
        <f t="shared" ref="X133:Y133" si="127">D133+F133+H133+J133+L133+N133+P133+R133+T133+V133</f>
        <v>0</v>
      </c>
      <c r="Y133" s="70">
        <f t="shared" si="127"/>
        <v>0</v>
      </c>
    </row>
    <row r="134" spans="1:25" ht="15.75" customHeight="1">
      <c r="A134" s="7">
        <v>7205</v>
      </c>
      <c r="B134" s="67">
        <v>7107</v>
      </c>
      <c r="C134" s="67" t="s">
        <v>268</v>
      </c>
      <c r="D134" s="67">
        <v>0</v>
      </c>
      <c r="E134" s="68">
        <v>0</v>
      </c>
      <c r="F134" s="67">
        <v>0</v>
      </c>
      <c r="G134" s="68">
        <v>0</v>
      </c>
      <c r="H134" s="67">
        <v>0</v>
      </c>
      <c r="I134" s="68">
        <v>0</v>
      </c>
      <c r="J134" s="67">
        <v>0</v>
      </c>
      <c r="K134" s="68">
        <v>0</v>
      </c>
      <c r="L134" s="67">
        <v>0</v>
      </c>
      <c r="M134" s="68">
        <v>0</v>
      </c>
      <c r="N134" s="67">
        <v>0</v>
      </c>
      <c r="O134" s="68">
        <v>0</v>
      </c>
      <c r="P134" s="67">
        <v>0</v>
      </c>
      <c r="Q134" s="68">
        <v>0</v>
      </c>
      <c r="R134" s="67">
        <v>0</v>
      </c>
      <c r="S134" s="68">
        <v>0</v>
      </c>
      <c r="T134" s="67">
        <v>0</v>
      </c>
      <c r="U134" s="68">
        <v>0</v>
      </c>
      <c r="V134" s="67">
        <v>0</v>
      </c>
      <c r="W134" s="68">
        <v>0</v>
      </c>
      <c r="X134" s="69">
        <f t="shared" ref="X134:Y134" si="128">D134+F134+H134+J134+L134+N134+P134+R134+T134+V134</f>
        <v>0</v>
      </c>
      <c r="Y134" s="70">
        <f t="shared" si="128"/>
        <v>0</v>
      </c>
    </row>
    <row r="135" spans="1:25" ht="15.75" customHeight="1">
      <c r="A135" s="7">
        <v>7206</v>
      </c>
      <c r="B135" s="67">
        <v>7105</v>
      </c>
      <c r="C135" s="67" t="s">
        <v>270</v>
      </c>
      <c r="D135" s="67">
        <v>0</v>
      </c>
      <c r="E135" s="68">
        <v>0</v>
      </c>
      <c r="F135" s="67">
        <v>0</v>
      </c>
      <c r="G135" s="68">
        <v>0</v>
      </c>
      <c r="H135" s="67">
        <v>0</v>
      </c>
      <c r="I135" s="68">
        <v>0</v>
      </c>
      <c r="J135" s="67">
        <v>0</v>
      </c>
      <c r="K135" s="68">
        <v>0</v>
      </c>
      <c r="L135" s="67">
        <v>0</v>
      </c>
      <c r="M135" s="68">
        <v>0</v>
      </c>
      <c r="N135" s="67">
        <v>0</v>
      </c>
      <c r="O135" s="68">
        <v>0</v>
      </c>
      <c r="P135" s="67">
        <v>0</v>
      </c>
      <c r="Q135" s="68">
        <v>0</v>
      </c>
      <c r="R135" s="67">
        <v>0</v>
      </c>
      <c r="S135" s="68">
        <v>0</v>
      </c>
      <c r="T135" s="67">
        <v>0</v>
      </c>
      <c r="U135" s="68">
        <v>0</v>
      </c>
      <c r="V135" s="67">
        <v>0</v>
      </c>
      <c r="W135" s="68">
        <v>0</v>
      </c>
      <c r="X135" s="69">
        <f t="shared" ref="X135:Y135" si="129">D135+F135+H135+J135+L135+N135+P135+R135+T135+V135</f>
        <v>0</v>
      </c>
      <c r="Y135" s="70">
        <f t="shared" si="129"/>
        <v>0</v>
      </c>
    </row>
    <row r="136" spans="1:25" ht="15.75" customHeight="1">
      <c r="A136" s="7">
        <v>7207</v>
      </c>
      <c r="B136" s="67">
        <v>7103</v>
      </c>
      <c r="C136" s="67" t="s">
        <v>272</v>
      </c>
      <c r="D136" s="67">
        <v>0</v>
      </c>
      <c r="E136" s="68">
        <v>0</v>
      </c>
      <c r="F136" s="67">
        <v>0</v>
      </c>
      <c r="G136" s="68">
        <v>0</v>
      </c>
      <c r="H136" s="67">
        <v>0</v>
      </c>
      <c r="I136" s="68">
        <v>0</v>
      </c>
      <c r="J136" s="67">
        <v>0</v>
      </c>
      <c r="K136" s="68">
        <v>0</v>
      </c>
      <c r="L136" s="67">
        <v>0</v>
      </c>
      <c r="M136" s="68">
        <v>0</v>
      </c>
      <c r="N136" s="67">
        <v>0</v>
      </c>
      <c r="O136" s="68">
        <v>0</v>
      </c>
      <c r="P136" s="67">
        <v>0</v>
      </c>
      <c r="Q136" s="68">
        <v>0</v>
      </c>
      <c r="R136" s="67">
        <v>0</v>
      </c>
      <c r="S136" s="68">
        <v>0</v>
      </c>
      <c r="T136" s="67">
        <v>0</v>
      </c>
      <c r="U136" s="68">
        <v>0</v>
      </c>
      <c r="V136" s="67">
        <v>0</v>
      </c>
      <c r="W136" s="68">
        <v>0</v>
      </c>
      <c r="X136" s="69">
        <f t="shared" ref="X136:Y136" si="130">D136+F136+H136+J136+L136+N136+P136+R136+T136+V136</f>
        <v>0</v>
      </c>
      <c r="Y136" s="70">
        <f t="shared" si="130"/>
        <v>0</v>
      </c>
    </row>
    <row r="137" spans="1:25" ht="15.75" customHeight="1">
      <c r="A137" s="7">
        <v>7208</v>
      </c>
      <c r="B137" s="67">
        <v>7102</v>
      </c>
      <c r="C137" s="67" t="s">
        <v>751</v>
      </c>
      <c r="D137" s="67">
        <v>0</v>
      </c>
      <c r="E137" s="68">
        <v>0</v>
      </c>
      <c r="F137" s="67">
        <v>0</v>
      </c>
      <c r="G137" s="68">
        <v>0</v>
      </c>
      <c r="H137" s="67">
        <v>0</v>
      </c>
      <c r="I137" s="68">
        <v>0</v>
      </c>
      <c r="J137" s="67">
        <v>0</v>
      </c>
      <c r="K137" s="68">
        <v>0</v>
      </c>
      <c r="L137" s="67">
        <v>0</v>
      </c>
      <c r="M137" s="68">
        <v>0</v>
      </c>
      <c r="N137" s="67">
        <v>0</v>
      </c>
      <c r="O137" s="68">
        <v>0</v>
      </c>
      <c r="P137" s="67">
        <v>0</v>
      </c>
      <c r="Q137" s="68">
        <v>0</v>
      </c>
      <c r="R137" s="67">
        <v>0</v>
      </c>
      <c r="S137" s="68">
        <v>0</v>
      </c>
      <c r="T137" s="67">
        <v>0</v>
      </c>
      <c r="U137" s="68">
        <v>0</v>
      </c>
      <c r="V137" s="67">
        <v>0</v>
      </c>
      <c r="W137" s="68">
        <v>0</v>
      </c>
      <c r="X137" s="69">
        <f t="shared" ref="X137:Y137" si="131">D137+F137+H137+J137+L137+N137+P137+R137+T137+V137</f>
        <v>0</v>
      </c>
      <c r="Y137" s="70">
        <f t="shared" si="131"/>
        <v>0</v>
      </c>
    </row>
    <row r="138" spans="1:25" ht="15.75" customHeight="1">
      <c r="A138" s="7">
        <v>7209</v>
      </c>
      <c r="B138" s="67">
        <v>7104</v>
      </c>
      <c r="C138" s="67" t="s">
        <v>276</v>
      </c>
      <c r="D138" s="67">
        <v>0</v>
      </c>
      <c r="E138" s="68">
        <v>0</v>
      </c>
      <c r="F138" s="67">
        <v>0</v>
      </c>
      <c r="G138" s="68">
        <v>0</v>
      </c>
      <c r="H138" s="67">
        <v>0</v>
      </c>
      <c r="I138" s="68">
        <v>0</v>
      </c>
      <c r="J138" s="67">
        <v>0</v>
      </c>
      <c r="K138" s="68">
        <v>0</v>
      </c>
      <c r="L138" s="67">
        <v>0</v>
      </c>
      <c r="M138" s="68">
        <v>0</v>
      </c>
      <c r="N138" s="67">
        <v>0</v>
      </c>
      <c r="O138" s="68">
        <v>0</v>
      </c>
      <c r="P138" s="67">
        <v>0</v>
      </c>
      <c r="Q138" s="68">
        <v>0</v>
      </c>
      <c r="R138" s="67">
        <v>0</v>
      </c>
      <c r="S138" s="68">
        <v>0</v>
      </c>
      <c r="T138" s="67">
        <v>0</v>
      </c>
      <c r="U138" s="68">
        <v>0</v>
      </c>
      <c r="V138" s="67">
        <v>0</v>
      </c>
      <c r="W138" s="68">
        <v>0</v>
      </c>
      <c r="X138" s="69">
        <f t="shared" ref="X138:Y138" si="132">D138+F138+H138+J138+L138+N138+P138+R138+T138+V138</f>
        <v>0</v>
      </c>
      <c r="Y138" s="70">
        <f t="shared" si="132"/>
        <v>0</v>
      </c>
    </row>
    <row r="139" spans="1:25" ht="15.75" customHeight="1">
      <c r="A139" s="7">
        <v>7210</v>
      </c>
      <c r="B139" s="67">
        <v>7110</v>
      </c>
      <c r="C139" s="67" t="s">
        <v>278</v>
      </c>
      <c r="D139" s="67">
        <v>0</v>
      </c>
      <c r="E139" s="68">
        <v>0</v>
      </c>
      <c r="F139" s="67">
        <v>0</v>
      </c>
      <c r="G139" s="68">
        <v>0</v>
      </c>
      <c r="H139" s="67">
        <v>0</v>
      </c>
      <c r="I139" s="68">
        <v>0</v>
      </c>
      <c r="J139" s="67">
        <v>0</v>
      </c>
      <c r="K139" s="68">
        <v>0</v>
      </c>
      <c r="L139" s="67">
        <v>0</v>
      </c>
      <c r="M139" s="68">
        <v>0</v>
      </c>
      <c r="N139" s="67">
        <v>0</v>
      </c>
      <c r="O139" s="68">
        <v>0</v>
      </c>
      <c r="P139" s="67">
        <v>0</v>
      </c>
      <c r="Q139" s="68">
        <v>0</v>
      </c>
      <c r="R139" s="67">
        <v>0</v>
      </c>
      <c r="S139" s="68">
        <v>0</v>
      </c>
      <c r="T139" s="67">
        <v>0</v>
      </c>
      <c r="U139" s="68">
        <v>0</v>
      </c>
      <c r="V139" s="67">
        <v>0</v>
      </c>
      <c r="W139" s="68">
        <v>0</v>
      </c>
      <c r="X139" s="69">
        <f t="shared" ref="X139:Y139" si="133">D139+F139+H139+J139+L139+N139+P139+R139+T139+V139</f>
        <v>0</v>
      </c>
      <c r="Y139" s="70">
        <f t="shared" si="133"/>
        <v>0</v>
      </c>
    </row>
    <row r="140" spans="1:25" ht="15.75" customHeight="1">
      <c r="A140" s="7">
        <v>7301</v>
      </c>
      <c r="B140" s="67">
        <v>7401</v>
      </c>
      <c r="C140" s="67" t="s">
        <v>280</v>
      </c>
      <c r="D140" s="67">
        <v>0</v>
      </c>
      <c r="E140" s="68">
        <v>0</v>
      </c>
      <c r="F140" s="67">
        <v>0</v>
      </c>
      <c r="G140" s="68">
        <v>0</v>
      </c>
      <c r="H140" s="67">
        <v>0</v>
      </c>
      <c r="I140" s="68">
        <v>0</v>
      </c>
      <c r="J140" s="67">
        <v>0</v>
      </c>
      <c r="K140" s="68">
        <v>0</v>
      </c>
      <c r="L140" s="67">
        <v>0</v>
      </c>
      <c r="M140" s="68">
        <v>0</v>
      </c>
      <c r="N140" s="67">
        <v>0</v>
      </c>
      <c r="O140" s="68">
        <v>0</v>
      </c>
      <c r="P140" s="67">
        <v>0</v>
      </c>
      <c r="Q140" s="68">
        <v>0</v>
      </c>
      <c r="R140" s="67">
        <v>0</v>
      </c>
      <c r="S140" s="68">
        <v>0</v>
      </c>
      <c r="T140" s="67">
        <v>0</v>
      </c>
      <c r="U140" s="68">
        <v>0</v>
      </c>
      <c r="V140" s="67">
        <v>0</v>
      </c>
      <c r="W140" s="68">
        <v>0</v>
      </c>
      <c r="X140" s="69">
        <f t="shared" ref="X140:Y140" si="134">D140+F140+H140+J140+L140+N140+P140+R140+T140+V140</f>
        <v>0</v>
      </c>
      <c r="Y140" s="70">
        <f t="shared" si="134"/>
        <v>0</v>
      </c>
    </row>
    <row r="141" spans="1:25" ht="15.75" customHeight="1">
      <c r="A141" s="7">
        <v>7302</v>
      </c>
      <c r="B141" s="67">
        <v>7408</v>
      </c>
      <c r="C141" s="67" t="s">
        <v>282</v>
      </c>
      <c r="D141" s="67">
        <v>41</v>
      </c>
      <c r="E141" s="68">
        <v>4100000</v>
      </c>
      <c r="F141" s="67">
        <v>19</v>
      </c>
      <c r="G141" s="68">
        <v>950000</v>
      </c>
      <c r="H141" s="67">
        <v>0</v>
      </c>
      <c r="I141" s="68">
        <v>0</v>
      </c>
      <c r="J141" s="67">
        <v>0</v>
      </c>
      <c r="K141" s="68">
        <v>0</v>
      </c>
      <c r="L141" s="67">
        <v>0</v>
      </c>
      <c r="M141" s="68">
        <v>0</v>
      </c>
      <c r="N141" s="67">
        <v>0</v>
      </c>
      <c r="O141" s="68">
        <v>0</v>
      </c>
      <c r="P141" s="67">
        <v>0</v>
      </c>
      <c r="Q141" s="68">
        <v>0</v>
      </c>
      <c r="R141" s="67">
        <v>0</v>
      </c>
      <c r="S141" s="68">
        <v>0</v>
      </c>
      <c r="T141" s="67">
        <v>0</v>
      </c>
      <c r="U141" s="68">
        <v>0</v>
      </c>
      <c r="V141" s="67">
        <v>0</v>
      </c>
      <c r="W141" s="68">
        <v>0</v>
      </c>
      <c r="X141" s="69">
        <f t="shared" ref="X141:Y141" si="135">D141+F141+H141+J141+L141+N141+P141+R141+T141+V141</f>
        <v>60</v>
      </c>
      <c r="Y141" s="70">
        <f t="shared" si="135"/>
        <v>5050000</v>
      </c>
    </row>
    <row r="142" spans="1:25" ht="15.75" customHeight="1">
      <c r="A142" s="7">
        <v>7303</v>
      </c>
      <c r="B142" s="67">
        <v>7402</v>
      </c>
      <c r="C142" s="67" t="s">
        <v>752</v>
      </c>
      <c r="D142" s="67">
        <v>44</v>
      </c>
      <c r="E142" s="68">
        <v>4400000</v>
      </c>
      <c r="F142" s="67">
        <v>24</v>
      </c>
      <c r="G142" s="68">
        <v>1200000</v>
      </c>
      <c r="H142" s="67">
        <v>0</v>
      </c>
      <c r="I142" s="68">
        <v>0</v>
      </c>
      <c r="J142" s="67">
        <v>0</v>
      </c>
      <c r="K142" s="68">
        <v>0</v>
      </c>
      <c r="L142" s="67">
        <v>0</v>
      </c>
      <c r="M142" s="68">
        <v>0</v>
      </c>
      <c r="N142" s="67">
        <v>0</v>
      </c>
      <c r="O142" s="68">
        <v>0</v>
      </c>
      <c r="P142" s="67">
        <v>0</v>
      </c>
      <c r="Q142" s="68">
        <v>0</v>
      </c>
      <c r="R142" s="67">
        <v>0</v>
      </c>
      <c r="S142" s="68">
        <v>0</v>
      </c>
      <c r="T142" s="67">
        <v>0</v>
      </c>
      <c r="U142" s="68">
        <v>0</v>
      </c>
      <c r="V142" s="67">
        <v>0</v>
      </c>
      <c r="W142" s="68">
        <v>0</v>
      </c>
      <c r="X142" s="69">
        <f t="shared" ref="X142:Y142" si="136">D142+F142+H142+J142+L142+N142+P142+R142+T142+V142</f>
        <v>68</v>
      </c>
      <c r="Y142" s="70">
        <f t="shared" si="136"/>
        <v>5600000</v>
      </c>
    </row>
    <row r="143" spans="1:25" ht="15.75" customHeight="1">
      <c r="A143" s="7">
        <v>7304</v>
      </c>
      <c r="B143" s="67">
        <v>7403</v>
      </c>
      <c r="C143" s="67" t="s">
        <v>753</v>
      </c>
      <c r="D143" s="67">
        <v>0</v>
      </c>
      <c r="E143" s="68">
        <v>0</v>
      </c>
      <c r="F143" s="67">
        <v>0</v>
      </c>
      <c r="G143" s="68">
        <v>0</v>
      </c>
      <c r="H143" s="67">
        <v>0</v>
      </c>
      <c r="I143" s="68">
        <v>0</v>
      </c>
      <c r="J143" s="67">
        <v>0</v>
      </c>
      <c r="K143" s="68">
        <v>0</v>
      </c>
      <c r="L143" s="67">
        <v>0</v>
      </c>
      <c r="M143" s="68">
        <v>0</v>
      </c>
      <c r="N143" s="67">
        <v>0</v>
      </c>
      <c r="O143" s="68">
        <v>0</v>
      </c>
      <c r="P143" s="67">
        <v>0</v>
      </c>
      <c r="Q143" s="68">
        <v>0</v>
      </c>
      <c r="R143" s="67">
        <v>0</v>
      </c>
      <c r="S143" s="68">
        <v>0</v>
      </c>
      <c r="T143" s="67">
        <v>0</v>
      </c>
      <c r="U143" s="68">
        <v>0</v>
      </c>
      <c r="V143" s="67">
        <v>0</v>
      </c>
      <c r="W143" s="68">
        <v>0</v>
      </c>
      <c r="X143" s="69">
        <f t="shared" ref="X143:Y143" si="137">D143+F143+H143+J143+L143+N143+P143+R143+T143+V143</f>
        <v>0</v>
      </c>
      <c r="Y143" s="70">
        <f t="shared" si="137"/>
        <v>0</v>
      </c>
    </row>
    <row r="144" spans="1:25" ht="15.75" customHeight="1">
      <c r="A144" s="7">
        <v>7305</v>
      </c>
      <c r="B144" s="67">
        <v>7404</v>
      </c>
      <c r="C144" s="67" t="s">
        <v>288</v>
      </c>
      <c r="D144" s="67">
        <v>0</v>
      </c>
      <c r="E144" s="68">
        <v>0</v>
      </c>
      <c r="F144" s="67">
        <v>0</v>
      </c>
      <c r="G144" s="68">
        <v>0</v>
      </c>
      <c r="H144" s="67">
        <v>0</v>
      </c>
      <c r="I144" s="68">
        <v>0</v>
      </c>
      <c r="J144" s="67">
        <v>0</v>
      </c>
      <c r="K144" s="68">
        <v>0</v>
      </c>
      <c r="L144" s="67">
        <v>0</v>
      </c>
      <c r="M144" s="68">
        <v>0</v>
      </c>
      <c r="N144" s="67">
        <v>0</v>
      </c>
      <c r="O144" s="68">
        <v>0</v>
      </c>
      <c r="P144" s="67">
        <v>0</v>
      </c>
      <c r="Q144" s="68">
        <v>0</v>
      </c>
      <c r="R144" s="67">
        <v>0</v>
      </c>
      <c r="S144" s="68">
        <v>0</v>
      </c>
      <c r="T144" s="67">
        <v>0</v>
      </c>
      <c r="U144" s="68">
        <v>0</v>
      </c>
      <c r="V144" s="67">
        <v>0</v>
      </c>
      <c r="W144" s="68">
        <v>0</v>
      </c>
      <c r="X144" s="69">
        <f t="shared" ref="X144:Y144" si="138">D144+F144+H144+J144+L144+N144+P144+R144+T144+V144</f>
        <v>0</v>
      </c>
      <c r="Y144" s="70">
        <f t="shared" si="138"/>
        <v>0</v>
      </c>
    </row>
    <row r="145" spans="1:25" ht="15.75" customHeight="1">
      <c r="A145" s="7">
        <v>7306</v>
      </c>
      <c r="B145" s="67">
        <v>7405</v>
      </c>
      <c r="C145" s="67" t="s">
        <v>290</v>
      </c>
      <c r="D145" s="67">
        <v>0</v>
      </c>
      <c r="E145" s="68">
        <v>0</v>
      </c>
      <c r="F145" s="67">
        <v>0</v>
      </c>
      <c r="G145" s="68">
        <v>0</v>
      </c>
      <c r="H145" s="67">
        <v>0</v>
      </c>
      <c r="I145" s="68">
        <v>0</v>
      </c>
      <c r="J145" s="67">
        <v>0</v>
      </c>
      <c r="K145" s="68">
        <v>0</v>
      </c>
      <c r="L145" s="67">
        <v>0</v>
      </c>
      <c r="M145" s="68">
        <v>0</v>
      </c>
      <c r="N145" s="67">
        <v>0</v>
      </c>
      <c r="O145" s="68">
        <v>0</v>
      </c>
      <c r="P145" s="67">
        <v>0</v>
      </c>
      <c r="Q145" s="68">
        <v>0</v>
      </c>
      <c r="R145" s="67">
        <v>0</v>
      </c>
      <c r="S145" s="68">
        <v>0</v>
      </c>
      <c r="T145" s="67">
        <v>0</v>
      </c>
      <c r="U145" s="68">
        <v>0</v>
      </c>
      <c r="V145" s="67">
        <v>0</v>
      </c>
      <c r="W145" s="68">
        <v>0</v>
      </c>
      <c r="X145" s="69">
        <f t="shared" ref="X145:Y145" si="139">D145+F145+H145+J145+L145+N145+P145+R145+T145+V145</f>
        <v>0</v>
      </c>
      <c r="Y145" s="70">
        <f t="shared" si="139"/>
        <v>0</v>
      </c>
    </row>
    <row r="146" spans="1:25" ht="15.75" customHeight="1">
      <c r="A146" s="7">
        <v>7309</v>
      </c>
      <c r="B146" s="67">
        <v>7407</v>
      </c>
      <c r="C146" s="67" t="s">
        <v>292</v>
      </c>
      <c r="D146" s="67">
        <v>0</v>
      </c>
      <c r="E146" s="68">
        <v>0</v>
      </c>
      <c r="F146" s="67">
        <v>0</v>
      </c>
      <c r="G146" s="68">
        <v>0</v>
      </c>
      <c r="H146" s="67">
        <v>0</v>
      </c>
      <c r="I146" s="68">
        <v>0</v>
      </c>
      <c r="J146" s="67">
        <v>0</v>
      </c>
      <c r="K146" s="68">
        <v>0</v>
      </c>
      <c r="L146" s="67">
        <v>0</v>
      </c>
      <c r="M146" s="68">
        <v>0</v>
      </c>
      <c r="N146" s="67">
        <v>0</v>
      </c>
      <c r="O146" s="68">
        <v>0</v>
      </c>
      <c r="P146" s="67">
        <v>0</v>
      </c>
      <c r="Q146" s="68">
        <v>0</v>
      </c>
      <c r="R146" s="67">
        <v>0</v>
      </c>
      <c r="S146" s="68">
        <v>0</v>
      </c>
      <c r="T146" s="67">
        <v>0</v>
      </c>
      <c r="U146" s="68">
        <v>0</v>
      </c>
      <c r="V146" s="67">
        <v>0</v>
      </c>
      <c r="W146" s="68">
        <v>0</v>
      </c>
      <c r="X146" s="69">
        <f t="shared" ref="X146:Y146" si="140">D146+F146+H146+J146+L146+N146+P146+R146+T146+V146</f>
        <v>0</v>
      </c>
      <c r="Y146" s="70">
        <f t="shared" si="140"/>
        <v>0</v>
      </c>
    </row>
    <row r="147" spans="1:25" ht="15.75" customHeight="1">
      <c r="A147" s="7">
        <v>7310</v>
      </c>
      <c r="B147" s="67">
        <v>7406</v>
      </c>
      <c r="C147" s="67" t="s">
        <v>294</v>
      </c>
      <c r="D147" s="67">
        <v>0</v>
      </c>
      <c r="E147" s="68">
        <v>0</v>
      </c>
      <c r="F147" s="67">
        <v>0</v>
      </c>
      <c r="G147" s="68">
        <v>0</v>
      </c>
      <c r="H147" s="67">
        <v>50</v>
      </c>
      <c r="I147" s="68">
        <v>5000000</v>
      </c>
      <c r="J147" s="67">
        <v>5</v>
      </c>
      <c r="K147" s="68">
        <v>250000</v>
      </c>
      <c r="L147" s="67">
        <v>0</v>
      </c>
      <c r="M147" s="68">
        <v>0</v>
      </c>
      <c r="N147" s="67">
        <v>0</v>
      </c>
      <c r="O147" s="68">
        <v>0</v>
      </c>
      <c r="P147" s="67">
        <v>0</v>
      </c>
      <c r="Q147" s="68">
        <v>0</v>
      </c>
      <c r="R147" s="67">
        <v>0</v>
      </c>
      <c r="S147" s="68">
        <v>0</v>
      </c>
      <c r="T147" s="67">
        <v>0</v>
      </c>
      <c r="U147" s="68">
        <v>0</v>
      </c>
      <c r="V147" s="67">
        <v>0</v>
      </c>
      <c r="W147" s="68">
        <v>0</v>
      </c>
      <c r="X147" s="69">
        <f t="shared" ref="X147:Y147" si="141">D147+F147+H147+J147+L147+N147+P147+R147+T147+V147</f>
        <v>55</v>
      </c>
      <c r="Y147" s="70">
        <f t="shared" si="141"/>
        <v>5250000</v>
      </c>
    </row>
    <row r="148" spans="1:25" ht="15.75" customHeight="1">
      <c r="A148" s="7">
        <v>7401</v>
      </c>
      <c r="B148" s="67">
        <v>7201</v>
      </c>
      <c r="C148" s="67" t="s">
        <v>296</v>
      </c>
      <c r="D148" s="67">
        <v>71</v>
      </c>
      <c r="E148" s="68">
        <v>7100000</v>
      </c>
      <c r="F148" s="67">
        <v>34</v>
      </c>
      <c r="G148" s="68">
        <v>1700000</v>
      </c>
      <c r="H148" s="67">
        <v>0</v>
      </c>
      <c r="I148" s="68">
        <v>0</v>
      </c>
      <c r="J148" s="67">
        <v>0</v>
      </c>
      <c r="K148" s="68">
        <v>0</v>
      </c>
      <c r="L148" s="67">
        <v>0</v>
      </c>
      <c r="M148" s="68">
        <v>0</v>
      </c>
      <c r="N148" s="67">
        <v>0</v>
      </c>
      <c r="O148" s="68">
        <v>0</v>
      </c>
      <c r="P148" s="67">
        <v>0</v>
      </c>
      <c r="Q148" s="68">
        <v>0</v>
      </c>
      <c r="R148" s="67">
        <v>0</v>
      </c>
      <c r="S148" s="68">
        <v>0</v>
      </c>
      <c r="T148" s="67">
        <v>0</v>
      </c>
      <c r="U148" s="68">
        <v>0</v>
      </c>
      <c r="V148" s="67">
        <v>0</v>
      </c>
      <c r="W148" s="68">
        <v>0</v>
      </c>
      <c r="X148" s="69">
        <f t="shared" ref="X148:Y148" si="142">D148+F148+H148+J148+L148+N148+P148+R148+T148+V148</f>
        <v>105</v>
      </c>
      <c r="Y148" s="70">
        <f t="shared" si="142"/>
        <v>8800000</v>
      </c>
    </row>
    <row r="149" spans="1:25" ht="15.75" customHeight="1">
      <c r="A149" s="7">
        <v>7402</v>
      </c>
      <c r="B149" s="67">
        <v>7203</v>
      </c>
      <c r="C149" s="67" t="s">
        <v>298</v>
      </c>
      <c r="D149" s="67">
        <v>0</v>
      </c>
      <c r="E149" s="68">
        <v>0</v>
      </c>
      <c r="F149" s="67">
        <v>0</v>
      </c>
      <c r="G149" s="68">
        <v>0</v>
      </c>
      <c r="H149" s="67">
        <v>0</v>
      </c>
      <c r="I149" s="68">
        <v>0</v>
      </c>
      <c r="J149" s="67">
        <v>0</v>
      </c>
      <c r="K149" s="68">
        <v>0</v>
      </c>
      <c r="L149" s="67">
        <v>0</v>
      </c>
      <c r="M149" s="68">
        <v>0</v>
      </c>
      <c r="N149" s="67">
        <v>0</v>
      </c>
      <c r="O149" s="68">
        <v>0</v>
      </c>
      <c r="P149" s="67">
        <v>0</v>
      </c>
      <c r="Q149" s="68">
        <v>0</v>
      </c>
      <c r="R149" s="67">
        <v>0</v>
      </c>
      <c r="S149" s="68">
        <v>0</v>
      </c>
      <c r="T149" s="67">
        <v>0</v>
      </c>
      <c r="U149" s="68">
        <v>0</v>
      </c>
      <c r="V149" s="67">
        <v>0</v>
      </c>
      <c r="W149" s="68">
        <v>0</v>
      </c>
      <c r="X149" s="69">
        <f t="shared" ref="X149:Y149" si="143">D149+F149+H149+J149+L149+N149+P149+R149+T149+V149</f>
        <v>0</v>
      </c>
      <c r="Y149" s="70">
        <f t="shared" si="143"/>
        <v>0</v>
      </c>
    </row>
    <row r="150" spans="1:25" ht="15.75" customHeight="1">
      <c r="A150" s="7">
        <v>7403</v>
      </c>
      <c r="B150" s="67">
        <v>7202</v>
      </c>
      <c r="C150" s="67" t="s">
        <v>300</v>
      </c>
      <c r="D150" s="67">
        <v>0</v>
      </c>
      <c r="E150" s="68">
        <v>0</v>
      </c>
      <c r="F150" s="67">
        <v>0</v>
      </c>
      <c r="G150" s="68">
        <v>0</v>
      </c>
      <c r="H150" s="67">
        <v>0</v>
      </c>
      <c r="I150" s="68">
        <v>0</v>
      </c>
      <c r="J150" s="67">
        <v>0</v>
      </c>
      <c r="K150" s="68">
        <v>0</v>
      </c>
      <c r="L150" s="67">
        <v>0</v>
      </c>
      <c r="M150" s="68">
        <v>0</v>
      </c>
      <c r="N150" s="67">
        <v>0</v>
      </c>
      <c r="O150" s="68">
        <v>0</v>
      </c>
      <c r="P150" s="67">
        <v>0</v>
      </c>
      <c r="Q150" s="68">
        <v>0</v>
      </c>
      <c r="R150" s="67">
        <v>0</v>
      </c>
      <c r="S150" s="68">
        <v>0</v>
      </c>
      <c r="T150" s="67">
        <v>0</v>
      </c>
      <c r="U150" s="68">
        <v>0</v>
      </c>
      <c r="V150" s="67">
        <v>0</v>
      </c>
      <c r="W150" s="68">
        <v>0</v>
      </c>
      <c r="X150" s="69">
        <f t="shared" ref="X150:Y150" si="144">D150+F150+H150+J150+L150+N150+P150+R150+T150+V150</f>
        <v>0</v>
      </c>
      <c r="Y150" s="70">
        <f t="shared" si="144"/>
        <v>0</v>
      </c>
    </row>
    <row r="151" spans="1:25" ht="15.75" customHeight="1">
      <c r="A151" s="7">
        <v>8101</v>
      </c>
      <c r="B151" s="67">
        <v>16101</v>
      </c>
      <c r="C151" s="67" t="s">
        <v>754</v>
      </c>
      <c r="D151" s="67">
        <v>0</v>
      </c>
      <c r="E151" s="68">
        <v>0</v>
      </c>
      <c r="F151" s="67">
        <v>0</v>
      </c>
      <c r="G151" s="68">
        <v>0</v>
      </c>
      <c r="H151" s="67">
        <v>0</v>
      </c>
      <c r="I151" s="68">
        <v>0</v>
      </c>
      <c r="J151" s="67">
        <v>0</v>
      </c>
      <c r="K151" s="68">
        <v>0</v>
      </c>
      <c r="L151" s="67">
        <v>0</v>
      </c>
      <c r="M151" s="68">
        <v>0</v>
      </c>
      <c r="N151" s="67">
        <v>0</v>
      </c>
      <c r="O151" s="68">
        <v>0</v>
      </c>
      <c r="P151" s="67">
        <v>0</v>
      </c>
      <c r="Q151" s="68">
        <v>0</v>
      </c>
      <c r="R151" s="67">
        <v>0</v>
      </c>
      <c r="S151" s="68">
        <v>0</v>
      </c>
      <c r="T151" s="67">
        <v>0</v>
      </c>
      <c r="U151" s="68">
        <v>0</v>
      </c>
      <c r="V151" s="67">
        <v>0</v>
      </c>
      <c r="W151" s="68">
        <v>0</v>
      </c>
      <c r="X151" s="69">
        <f t="shared" ref="X151:Y151" si="145">D151+F151+H151+J151+L151+N151+P151+R151+T151+V151</f>
        <v>0</v>
      </c>
      <c r="Y151" s="70">
        <f t="shared" si="145"/>
        <v>0</v>
      </c>
    </row>
    <row r="152" spans="1:25" ht="15.75" customHeight="1">
      <c r="A152" s="7">
        <v>8102</v>
      </c>
      <c r="B152" s="67">
        <v>16106</v>
      </c>
      <c r="C152" s="67" t="s">
        <v>673</v>
      </c>
      <c r="D152" s="67">
        <v>0</v>
      </c>
      <c r="E152" s="68">
        <v>0</v>
      </c>
      <c r="F152" s="67">
        <v>0</v>
      </c>
      <c r="G152" s="68">
        <v>0</v>
      </c>
      <c r="H152" s="67">
        <v>0</v>
      </c>
      <c r="I152" s="68">
        <v>0</v>
      </c>
      <c r="J152" s="67">
        <v>0</v>
      </c>
      <c r="K152" s="68">
        <v>0</v>
      </c>
      <c r="L152" s="67">
        <v>0</v>
      </c>
      <c r="M152" s="68">
        <v>0</v>
      </c>
      <c r="N152" s="67">
        <v>0</v>
      </c>
      <c r="O152" s="68">
        <v>0</v>
      </c>
      <c r="P152" s="67">
        <v>0</v>
      </c>
      <c r="Q152" s="68">
        <v>0</v>
      </c>
      <c r="R152" s="67">
        <v>0</v>
      </c>
      <c r="S152" s="68">
        <v>0</v>
      </c>
      <c r="T152" s="67">
        <v>0</v>
      </c>
      <c r="U152" s="68">
        <v>0</v>
      </c>
      <c r="V152" s="67">
        <v>0</v>
      </c>
      <c r="W152" s="68">
        <v>0</v>
      </c>
      <c r="X152" s="69">
        <f t="shared" ref="X152:Y152" si="146">D152+F152+H152+J152+L152+N152+P152+R152+T152+V152</f>
        <v>0</v>
      </c>
      <c r="Y152" s="70">
        <f t="shared" si="146"/>
        <v>0</v>
      </c>
    </row>
    <row r="153" spans="1:25" ht="15.75" customHeight="1">
      <c r="A153" s="7">
        <v>8103</v>
      </c>
      <c r="B153" s="67">
        <v>16302</v>
      </c>
      <c r="C153" s="67" t="s">
        <v>675</v>
      </c>
      <c r="D153" s="67">
        <v>0</v>
      </c>
      <c r="E153" s="68">
        <v>0</v>
      </c>
      <c r="F153" s="67">
        <v>0</v>
      </c>
      <c r="G153" s="68">
        <v>0</v>
      </c>
      <c r="H153" s="67">
        <v>26</v>
      </c>
      <c r="I153" s="68">
        <v>2600000</v>
      </c>
      <c r="J153" s="67">
        <v>19</v>
      </c>
      <c r="K153" s="68">
        <v>950000</v>
      </c>
      <c r="L153" s="67">
        <v>0</v>
      </c>
      <c r="M153" s="68">
        <v>0</v>
      </c>
      <c r="N153" s="67">
        <v>0</v>
      </c>
      <c r="O153" s="68">
        <v>0</v>
      </c>
      <c r="P153" s="67">
        <v>0</v>
      </c>
      <c r="Q153" s="68">
        <v>0</v>
      </c>
      <c r="R153" s="67">
        <v>0</v>
      </c>
      <c r="S153" s="68">
        <v>0</v>
      </c>
      <c r="T153" s="67">
        <v>0</v>
      </c>
      <c r="U153" s="68">
        <v>0</v>
      </c>
      <c r="V153" s="67">
        <v>0</v>
      </c>
      <c r="W153" s="68">
        <v>0</v>
      </c>
      <c r="X153" s="69">
        <f t="shared" ref="X153:Y153" si="147">D153+F153+H153+J153+L153+N153+P153+R153+T153+V153</f>
        <v>45</v>
      </c>
      <c r="Y153" s="70">
        <f t="shared" si="147"/>
        <v>3550000</v>
      </c>
    </row>
    <row r="154" spans="1:25" ht="15.75" customHeight="1">
      <c r="A154" s="7">
        <v>8104</v>
      </c>
      <c r="B154" s="67">
        <v>16201</v>
      </c>
      <c r="C154" s="67" t="s">
        <v>677</v>
      </c>
      <c r="D154" s="67">
        <v>0</v>
      </c>
      <c r="E154" s="68">
        <v>0</v>
      </c>
      <c r="F154" s="67">
        <v>0</v>
      </c>
      <c r="G154" s="68">
        <v>0</v>
      </c>
      <c r="H154" s="67">
        <v>0</v>
      </c>
      <c r="I154" s="68">
        <v>0</v>
      </c>
      <c r="J154" s="67">
        <v>0</v>
      </c>
      <c r="K154" s="68">
        <v>0</v>
      </c>
      <c r="L154" s="67">
        <v>0</v>
      </c>
      <c r="M154" s="68">
        <v>0</v>
      </c>
      <c r="N154" s="67">
        <v>0</v>
      </c>
      <c r="O154" s="68">
        <v>0</v>
      </c>
      <c r="P154" s="67">
        <v>0</v>
      </c>
      <c r="Q154" s="68">
        <v>0</v>
      </c>
      <c r="R154" s="67">
        <v>0</v>
      </c>
      <c r="S154" s="68">
        <v>0</v>
      </c>
      <c r="T154" s="67">
        <v>0</v>
      </c>
      <c r="U154" s="68">
        <v>0</v>
      </c>
      <c r="V154" s="67">
        <v>0</v>
      </c>
      <c r="W154" s="68">
        <v>0</v>
      </c>
      <c r="X154" s="69">
        <f t="shared" ref="X154:Y154" si="148">D154+F154+H154+J154+L154+N154+P154+R154+T154+V154</f>
        <v>0</v>
      </c>
      <c r="Y154" s="70">
        <f t="shared" si="148"/>
        <v>0</v>
      </c>
    </row>
    <row r="155" spans="1:25" ht="15.75" customHeight="1">
      <c r="A155" s="7">
        <v>8105</v>
      </c>
      <c r="B155" s="67">
        <v>16204</v>
      </c>
      <c r="C155" s="67" t="s">
        <v>679</v>
      </c>
      <c r="D155" s="67">
        <v>0</v>
      </c>
      <c r="E155" s="68">
        <v>0</v>
      </c>
      <c r="F155" s="67">
        <v>0</v>
      </c>
      <c r="G155" s="68">
        <v>0</v>
      </c>
      <c r="H155" s="67">
        <v>0</v>
      </c>
      <c r="I155" s="68">
        <v>0</v>
      </c>
      <c r="J155" s="67">
        <v>0</v>
      </c>
      <c r="K155" s="68">
        <v>0</v>
      </c>
      <c r="L155" s="67">
        <v>0</v>
      </c>
      <c r="M155" s="68">
        <v>0</v>
      </c>
      <c r="N155" s="67">
        <v>0</v>
      </c>
      <c r="O155" s="68">
        <v>0</v>
      </c>
      <c r="P155" s="67">
        <v>0</v>
      </c>
      <c r="Q155" s="68">
        <v>0</v>
      </c>
      <c r="R155" s="67">
        <v>0</v>
      </c>
      <c r="S155" s="68">
        <v>0</v>
      </c>
      <c r="T155" s="67">
        <v>0</v>
      </c>
      <c r="U155" s="68">
        <v>0</v>
      </c>
      <c r="V155" s="67">
        <v>0</v>
      </c>
      <c r="W155" s="68">
        <v>0</v>
      </c>
      <c r="X155" s="69">
        <f t="shared" ref="X155:Y155" si="149">D155+F155+H155+J155+L155+N155+P155+R155+T155+V155</f>
        <v>0</v>
      </c>
      <c r="Y155" s="70">
        <f t="shared" si="149"/>
        <v>0</v>
      </c>
    </row>
    <row r="156" spans="1:25" ht="15.75" customHeight="1">
      <c r="A156" s="7">
        <v>8106</v>
      </c>
      <c r="B156" s="67">
        <v>16205</v>
      </c>
      <c r="C156" s="67" t="s">
        <v>681</v>
      </c>
      <c r="D156" s="67">
        <v>0</v>
      </c>
      <c r="E156" s="68">
        <v>0</v>
      </c>
      <c r="F156" s="67">
        <v>0</v>
      </c>
      <c r="G156" s="68">
        <v>0</v>
      </c>
      <c r="H156" s="67">
        <v>0</v>
      </c>
      <c r="I156" s="68">
        <v>0</v>
      </c>
      <c r="J156" s="67">
        <v>0</v>
      </c>
      <c r="K156" s="68">
        <v>0</v>
      </c>
      <c r="L156" s="67">
        <v>0</v>
      </c>
      <c r="M156" s="68">
        <v>0</v>
      </c>
      <c r="N156" s="67">
        <v>0</v>
      </c>
      <c r="O156" s="68">
        <v>0</v>
      </c>
      <c r="P156" s="67">
        <v>0</v>
      </c>
      <c r="Q156" s="68">
        <v>0</v>
      </c>
      <c r="R156" s="67">
        <v>0</v>
      </c>
      <c r="S156" s="68">
        <v>0</v>
      </c>
      <c r="T156" s="67">
        <v>0</v>
      </c>
      <c r="U156" s="68">
        <v>0</v>
      </c>
      <c r="V156" s="67">
        <v>0</v>
      </c>
      <c r="W156" s="68">
        <v>0</v>
      </c>
      <c r="X156" s="69">
        <f t="shared" ref="X156:Y156" si="150">D156+F156+H156+J156+L156+N156+P156+R156+T156+V156</f>
        <v>0</v>
      </c>
      <c r="Y156" s="70">
        <f t="shared" si="150"/>
        <v>0</v>
      </c>
    </row>
    <row r="157" spans="1:25" ht="15.75" customHeight="1">
      <c r="A157" s="7">
        <v>8107</v>
      </c>
      <c r="B157" s="67">
        <v>16202</v>
      </c>
      <c r="C157" s="67" t="s">
        <v>683</v>
      </c>
      <c r="D157" s="67">
        <v>0</v>
      </c>
      <c r="E157" s="68">
        <v>0</v>
      </c>
      <c r="F157" s="67">
        <v>0</v>
      </c>
      <c r="G157" s="68">
        <v>0</v>
      </c>
      <c r="H157" s="67">
        <v>0</v>
      </c>
      <c r="I157" s="68">
        <v>0</v>
      </c>
      <c r="J157" s="67">
        <v>0</v>
      </c>
      <c r="K157" s="68">
        <v>0</v>
      </c>
      <c r="L157" s="67">
        <v>0</v>
      </c>
      <c r="M157" s="68">
        <v>0</v>
      </c>
      <c r="N157" s="67">
        <v>0</v>
      </c>
      <c r="O157" s="68">
        <v>0</v>
      </c>
      <c r="P157" s="67">
        <v>0</v>
      </c>
      <c r="Q157" s="68">
        <v>0</v>
      </c>
      <c r="R157" s="67">
        <v>0</v>
      </c>
      <c r="S157" s="68">
        <v>0</v>
      </c>
      <c r="T157" s="67">
        <v>0</v>
      </c>
      <c r="U157" s="68">
        <v>0</v>
      </c>
      <c r="V157" s="67">
        <v>0</v>
      </c>
      <c r="W157" s="68">
        <v>0</v>
      </c>
      <c r="X157" s="69">
        <f t="shared" ref="X157:Y157" si="151">D157+F157+H157+J157+L157+N157+P157+R157+T157+V157</f>
        <v>0</v>
      </c>
      <c r="Y157" s="70">
        <f t="shared" si="151"/>
        <v>0</v>
      </c>
    </row>
    <row r="158" spans="1:25" ht="15.75" customHeight="1">
      <c r="A158" s="7">
        <v>8108</v>
      </c>
      <c r="B158" s="67">
        <v>16207</v>
      </c>
      <c r="C158" s="67" t="s">
        <v>755</v>
      </c>
      <c r="D158" s="67">
        <v>0</v>
      </c>
      <c r="E158" s="68">
        <v>0</v>
      </c>
      <c r="F158" s="67">
        <v>0</v>
      </c>
      <c r="G158" s="68">
        <v>0</v>
      </c>
      <c r="H158" s="67">
        <v>0</v>
      </c>
      <c r="I158" s="68">
        <v>0</v>
      </c>
      <c r="J158" s="67">
        <v>0</v>
      </c>
      <c r="K158" s="68">
        <v>0</v>
      </c>
      <c r="L158" s="67">
        <v>0</v>
      </c>
      <c r="M158" s="68">
        <v>0</v>
      </c>
      <c r="N158" s="67">
        <v>0</v>
      </c>
      <c r="O158" s="68">
        <v>0</v>
      </c>
      <c r="P158" s="67">
        <v>0</v>
      </c>
      <c r="Q158" s="68">
        <v>0</v>
      </c>
      <c r="R158" s="67">
        <v>0</v>
      </c>
      <c r="S158" s="68">
        <v>0</v>
      </c>
      <c r="T158" s="67">
        <v>0</v>
      </c>
      <c r="U158" s="68">
        <v>0</v>
      </c>
      <c r="V158" s="67">
        <v>0</v>
      </c>
      <c r="W158" s="68">
        <v>0</v>
      </c>
      <c r="X158" s="69">
        <f t="shared" ref="X158:Y158" si="152">D158+F158+H158+J158+L158+N158+P158+R158+T158+V158</f>
        <v>0</v>
      </c>
      <c r="Y158" s="70">
        <f t="shared" si="152"/>
        <v>0</v>
      </c>
    </row>
    <row r="159" spans="1:25" ht="15.75" customHeight="1">
      <c r="A159" s="7">
        <v>8109</v>
      </c>
      <c r="B159" s="67">
        <v>16301</v>
      </c>
      <c r="C159" s="67" t="s">
        <v>687</v>
      </c>
      <c r="D159" s="67">
        <v>0</v>
      </c>
      <c r="E159" s="68">
        <v>0</v>
      </c>
      <c r="F159" s="67">
        <v>0</v>
      </c>
      <c r="G159" s="68">
        <v>0</v>
      </c>
      <c r="H159" s="67">
        <v>0</v>
      </c>
      <c r="I159" s="68">
        <v>0</v>
      </c>
      <c r="J159" s="67">
        <v>0</v>
      </c>
      <c r="K159" s="68">
        <v>0</v>
      </c>
      <c r="L159" s="67">
        <v>0</v>
      </c>
      <c r="M159" s="68">
        <v>0</v>
      </c>
      <c r="N159" s="67">
        <v>0</v>
      </c>
      <c r="O159" s="68">
        <v>0</v>
      </c>
      <c r="P159" s="67">
        <v>0</v>
      </c>
      <c r="Q159" s="68">
        <v>0</v>
      </c>
      <c r="R159" s="67">
        <v>0</v>
      </c>
      <c r="S159" s="68">
        <v>0</v>
      </c>
      <c r="T159" s="67">
        <v>0</v>
      </c>
      <c r="U159" s="68">
        <v>0</v>
      </c>
      <c r="V159" s="67">
        <v>0</v>
      </c>
      <c r="W159" s="68">
        <v>0</v>
      </c>
      <c r="X159" s="69">
        <f t="shared" ref="X159:Y159" si="153">D159+F159+H159+J159+L159+N159+P159+R159+T159+V159</f>
        <v>0</v>
      </c>
      <c r="Y159" s="70">
        <f t="shared" si="153"/>
        <v>0</v>
      </c>
    </row>
    <row r="160" spans="1:25" ht="15.75" customHeight="1">
      <c r="A160" s="7">
        <v>8110</v>
      </c>
      <c r="B160" s="67">
        <v>16303</v>
      </c>
      <c r="C160" s="67" t="s">
        <v>756</v>
      </c>
      <c r="D160" s="67">
        <v>0</v>
      </c>
      <c r="E160" s="68">
        <v>0</v>
      </c>
      <c r="F160" s="67">
        <v>0</v>
      </c>
      <c r="G160" s="68">
        <v>0</v>
      </c>
      <c r="H160" s="67">
        <v>0</v>
      </c>
      <c r="I160" s="68">
        <v>0</v>
      </c>
      <c r="J160" s="67">
        <v>0</v>
      </c>
      <c r="K160" s="68">
        <v>0</v>
      </c>
      <c r="L160" s="67">
        <v>0</v>
      </c>
      <c r="M160" s="68">
        <v>0</v>
      </c>
      <c r="N160" s="67">
        <v>0</v>
      </c>
      <c r="O160" s="68">
        <v>0</v>
      </c>
      <c r="P160" s="67">
        <v>0</v>
      </c>
      <c r="Q160" s="68">
        <v>0</v>
      </c>
      <c r="R160" s="67">
        <v>0</v>
      </c>
      <c r="S160" s="68">
        <v>0</v>
      </c>
      <c r="T160" s="67">
        <v>0</v>
      </c>
      <c r="U160" s="68">
        <v>0</v>
      </c>
      <c r="V160" s="67">
        <v>0</v>
      </c>
      <c r="W160" s="68">
        <v>0</v>
      </c>
      <c r="X160" s="69">
        <f t="shared" ref="X160:Y160" si="154">D160+F160+H160+J160+L160+N160+P160+R160+T160+V160</f>
        <v>0</v>
      </c>
      <c r="Y160" s="70">
        <f t="shared" si="154"/>
        <v>0</v>
      </c>
    </row>
    <row r="161" spans="1:25" ht="15.75" customHeight="1">
      <c r="A161" s="7">
        <v>8111</v>
      </c>
      <c r="B161" s="67">
        <v>16304</v>
      </c>
      <c r="C161" s="67" t="s">
        <v>757</v>
      </c>
      <c r="D161" s="67">
        <v>0</v>
      </c>
      <c r="E161" s="68">
        <v>0</v>
      </c>
      <c r="F161" s="67">
        <v>0</v>
      </c>
      <c r="G161" s="68">
        <v>0</v>
      </c>
      <c r="H161" s="67">
        <v>0</v>
      </c>
      <c r="I161" s="68">
        <v>0</v>
      </c>
      <c r="J161" s="67">
        <v>0</v>
      </c>
      <c r="K161" s="68">
        <v>0</v>
      </c>
      <c r="L161" s="67">
        <v>0</v>
      </c>
      <c r="M161" s="68">
        <v>0</v>
      </c>
      <c r="N161" s="67">
        <v>0</v>
      </c>
      <c r="O161" s="68">
        <v>0</v>
      </c>
      <c r="P161" s="67">
        <v>0</v>
      </c>
      <c r="Q161" s="68">
        <v>0</v>
      </c>
      <c r="R161" s="67">
        <v>0</v>
      </c>
      <c r="S161" s="68">
        <v>0</v>
      </c>
      <c r="T161" s="67">
        <v>0</v>
      </c>
      <c r="U161" s="68">
        <v>0</v>
      </c>
      <c r="V161" s="67">
        <v>0</v>
      </c>
      <c r="W161" s="68">
        <v>0</v>
      </c>
      <c r="X161" s="69">
        <f t="shared" ref="X161:Y161" si="155">D161+F161+H161+J161+L161+N161+P161+R161+T161+V161</f>
        <v>0</v>
      </c>
      <c r="Y161" s="70">
        <f t="shared" si="155"/>
        <v>0</v>
      </c>
    </row>
    <row r="162" spans="1:25" ht="15.75" customHeight="1">
      <c r="A162" s="7">
        <v>8112</v>
      </c>
      <c r="B162" s="67">
        <v>16305</v>
      </c>
      <c r="C162" s="67" t="s">
        <v>758</v>
      </c>
      <c r="D162" s="67">
        <v>36</v>
      </c>
      <c r="E162" s="68">
        <v>3600000</v>
      </c>
      <c r="F162" s="67">
        <v>22</v>
      </c>
      <c r="G162" s="68">
        <v>1100000</v>
      </c>
      <c r="H162" s="67">
        <v>2</v>
      </c>
      <c r="I162" s="68">
        <v>200000</v>
      </c>
      <c r="J162" s="67">
        <v>2</v>
      </c>
      <c r="K162" s="68">
        <v>100000</v>
      </c>
      <c r="L162" s="67">
        <v>0</v>
      </c>
      <c r="M162" s="68">
        <v>0</v>
      </c>
      <c r="N162" s="67">
        <v>0</v>
      </c>
      <c r="O162" s="68">
        <v>0</v>
      </c>
      <c r="P162" s="67">
        <v>0</v>
      </c>
      <c r="Q162" s="68">
        <v>0</v>
      </c>
      <c r="R162" s="67">
        <v>0</v>
      </c>
      <c r="S162" s="68">
        <v>0</v>
      </c>
      <c r="T162" s="67">
        <v>0</v>
      </c>
      <c r="U162" s="68">
        <v>0</v>
      </c>
      <c r="V162" s="67">
        <v>0</v>
      </c>
      <c r="W162" s="68">
        <v>0</v>
      </c>
      <c r="X162" s="69">
        <f t="shared" ref="X162:Y162" si="156">D162+F162+H162+J162+L162+N162+P162+R162+T162+V162</f>
        <v>62</v>
      </c>
      <c r="Y162" s="70">
        <f t="shared" si="156"/>
        <v>5000000</v>
      </c>
    </row>
    <row r="163" spans="1:25" ht="15.75" customHeight="1">
      <c r="A163" s="7">
        <v>8113</v>
      </c>
      <c r="B163" s="67">
        <v>16102</v>
      </c>
      <c r="C163" s="67" t="s">
        <v>695</v>
      </c>
      <c r="D163" s="67">
        <v>0</v>
      </c>
      <c r="E163" s="68">
        <v>0</v>
      </c>
      <c r="F163" s="67">
        <v>0</v>
      </c>
      <c r="G163" s="68">
        <v>0</v>
      </c>
      <c r="H163" s="67">
        <v>0</v>
      </c>
      <c r="I163" s="68">
        <v>0</v>
      </c>
      <c r="J163" s="67">
        <v>0</v>
      </c>
      <c r="K163" s="68">
        <v>0</v>
      </c>
      <c r="L163" s="67">
        <v>0</v>
      </c>
      <c r="M163" s="68">
        <v>0</v>
      </c>
      <c r="N163" s="67">
        <v>0</v>
      </c>
      <c r="O163" s="68">
        <v>0</v>
      </c>
      <c r="P163" s="67">
        <v>4</v>
      </c>
      <c r="Q163" s="68">
        <v>400000</v>
      </c>
      <c r="R163" s="67">
        <v>1</v>
      </c>
      <c r="S163" s="68">
        <v>50000</v>
      </c>
      <c r="T163" s="67">
        <v>0</v>
      </c>
      <c r="U163" s="68">
        <v>0</v>
      </c>
      <c r="V163" s="67">
        <v>0</v>
      </c>
      <c r="W163" s="68">
        <v>0</v>
      </c>
      <c r="X163" s="69">
        <f t="shared" ref="X163:Y163" si="157">D163+F163+H163+J163+L163+N163+P163+R163+T163+V163</f>
        <v>5</v>
      </c>
      <c r="Y163" s="70">
        <f t="shared" si="157"/>
        <v>450000</v>
      </c>
    </row>
    <row r="164" spans="1:25" ht="15.75" customHeight="1">
      <c r="A164" s="7">
        <v>8114</v>
      </c>
      <c r="B164" s="67">
        <v>16108</v>
      </c>
      <c r="C164" s="67" t="s">
        <v>697</v>
      </c>
      <c r="D164" s="67">
        <v>0</v>
      </c>
      <c r="E164" s="68">
        <v>0</v>
      </c>
      <c r="F164" s="67">
        <v>0</v>
      </c>
      <c r="G164" s="68">
        <v>0</v>
      </c>
      <c r="H164" s="67">
        <v>0</v>
      </c>
      <c r="I164" s="68">
        <v>0</v>
      </c>
      <c r="J164" s="67">
        <v>0</v>
      </c>
      <c r="K164" s="68">
        <v>0</v>
      </c>
      <c r="L164" s="67">
        <v>0</v>
      </c>
      <c r="M164" s="68">
        <v>0</v>
      </c>
      <c r="N164" s="67">
        <v>0</v>
      </c>
      <c r="O164" s="68">
        <v>0</v>
      </c>
      <c r="P164" s="67">
        <v>0</v>
      </c>
      <c r="Q164" s="68">
        <v>0</v>
      </c>
      <c r="R164" s="67">
        <v>0</v>
      </c>
      <c r="S164" s="68">
        <v>0</v>
      </c>
      <c r="T164" s="67">
        <v>0</v>
      </c>
      <c r="U164" s="68">
        <v>0</v>
      </c>
      <c r="V164" s="67">
        <v>0</v>
      </c>
      <c r="W164" s="68">
        <v>0</v>
      </c>
      <c r="X164" s="69">
        <f t="shared" ref="X164:Y164" si="158">D164+F164+H164+J164+L164+N164+P164+R164+T164+V164</f>
        <v>0</v>
      </c>
      <c r="Y164" s="70">
        <f t="shared" si="158"/>
        <v>0</v>
      </c>
    </row>
    <row r="165" spans="1:25" ht="15.75" customHeight="1">
      <c r="A165" s="7">
        <v>8115</v>
      </c>
      <c r="B165" s="67">
        <v>16107</v>
      </c>
      <c r="C165" s="67" t="s">
        <v>759</v>
      </c>
      <c r="D165" s="67">
        <v>0</v>
      </c>
      <c r="E165" s="68">
        <v>0</v>
      </c>
      <c r="F165" s="67">
        <v>0</v>
      </c>
      <c r="G165" s="68">
        <v>0</v>
      </c>
      <c r="H165" s="67">
        <v>0</v>
      </c>
      <c r="I165" s="68">
        <v>0</v>
      </c>
      <c r="J165" s="67">
        <v>0</v>
      </c>
      <c r="K165" s="68">
        <v>0</v>
      </c>
      <c r="L165" s="67">
        <v>0</v>
      </c>
      <c r="M165" s="68">
        <v>0</v>
      </c>
      <c r="N165" s="67">
        <v>0</v>
      </c>
      <c r="O165" s="68">
        <v>0</v>
      </c>
      <c r="P165" s="67">
        <v>0</v>
      </c>
      <c r="Q165" s="68">
        <v>0</v>
      </c>
      <c r="R165" s="67">
        <v>0</v>
      </c>
      <c r="S165" s="68">
        <v>0</v>
      </c>
      <c r="T165" s="67">
        <v>0</v>
      </c>
      <c r="U165" s="68">
        <v>0</v>
      </c>
      <c r="V165" s="67">
        <v>0</v>
      </c>
      <c r="W165" s="68">
        <v>0</v>
      </c>
      <c r="X165" s="69">
        <f t="shared" ref="X165:Y165" si="159">D165+F165+H165+J165+L165+N165+P165+R165+T165+V165</f>
        <v>0</v>
      </c>
      <c r="Y165" s="70">
        <f t="shared" si="159"/>
        <v>0</v>
      </c>
    </row>
    <row r="166" spans="1:25" ht="15.75" customHeight="1">
      <c r="A166" s="7">
        <v>8116</v>
      </c>
      <c r="B166" s="67">
        <v>16109</v>
      </c>
      <c r="C166" s="67" t="s">
        <v>701</v>
      </c>
      <c r="D166" s="67">
        <v>0</v>
      </c>
      <c r="E166" s="68">
        <v>0</v>
      </c>
      <c r="F166" s="67">
        <v>0</v>
      </c>
      <c r="G166" s="68">
        <v>0</v>
      </c>
      <c r="H166" s="67">
        <v>0</v>
      </c>
      <c r="I166" s="68">
        <v>0</v>
      </c>
      <c r="J166" s="67">
        <v>0</v>
      </c>
      <c r="K166" s="68">
        <v>0</v>
      </c>
      <c r="L166" s="67">
        <v>0</v>
      </c>
      <c r="M166" s="68">
        <v>0</v>
      </c>
      <c r="N166" s="67">
        <v>0</v>
      </c>
      <c r="O166" s="68">
        <v>0</v>
      </c>
      <c r="P166" s="67">
        <v>0</v>
      </c>
      <c r="Q166" s="68">
        <v>0</v>
      </c>
      <c r="R166" s="67">
        <v>0</v>
      </c>
      <c r="S166" s="68">
        <v>0</v>
      </c>
      <c r="T166" s="67">
        <v>0</v>
      </c>
      <c r="U166" s="68">
        <v>0</v>
      </c>
      <c r="V166" s="67">
        <v>0</v>
      </c>
      <c r="W166" s="68">
        <v>0</v>
      </c>
      <c r="X166" s="69">
        <f t="shared" ref="X166:Y166" si="160">D166+F166+H166+J166+L166+N166+P166+R166+T166+V166</f>
        <v>0</v>
      </c>
      <c r="Y166" s="70">
        <f t="shared" si="160"/>
        <v>0</v>
      </c>
    </row>
    <row r="167" spans="1:25" ht="15.75" customHeight="1">
      <c r="A167" s="7">
        <v>8117</v>
      </c>
      <c r="B167" s="67">
        <v>16105</v>
      </c>
      <c r="C167" s="67" t="s">
        <v>703</v>
      </c>
      <c r="D167" s="67">
        <v>0</v>
      </c>
      <c r="E167" s="68">
        <v>0</v>
      </c>
      <c r="F167" s="67">
        <v>0</v>
      </c>
      <c r="G167" s="68">
        <v>0</v>
      </c>
      <c r="H167" s="67">
        <v>0</v>
      </c>
      <c r="I167" s="68">
        <v>0</v>
      </c>
      <c r="J167" s="67">
        <v>0</v>
      </c>
      <c r="K167" s="68">
        <v>0</v>
      </c>
      <c r="L167" s="67">
        <v>0</v>
      </c>
      <c r="M167" s="68">
        <v>0</v>
      </c>
      <c r="N167" s="67">
        <v>0</v>
      </c>
      <c r="O167" s="68">
        <v>0</v>
      </c>
      <c r="P167" s="67">
        <v>0</v>
      </c>
      <c r="Q167" s="68">
        <v>0</v>
      </c>
      <c r="R167" s="67">
        <v>0</v>
      </c>
      <c r="S167" s="68">
        <v>0</v>
      </c>
      <c r="T167" s="67">
        <v>0</v>
      </c>
      <c r="U167" s="68">
        <v>0</v>
      </c>
      <c r="V167" s="67">
        <v>0</v>
      </c>
      <c r="W167" s="68">
        <v>0</v>
      </c>
      <c r="X167" s="69">
        <f t="shared" ref="X167:Y167" si="161">D167+F167+H167+J167+L167+N167+P167+R167+T167+V167</f>
        <v>0</v>
      </c>
      <c r="Y167" s="70">
        <f t="shared" si="161"/>
        <v>0</v>
      </c>
    </row>
    <row r="168" spans="1:25" ht="15.75" customHeight="1">
      <c r="A168" s="7">
        <v>8118</v>
      </c>
      <c r="B168" s="67">
        <v>16104</v>
      </c>
      <c r="C168" s="67" t="s">
        <v>705</v>
      </c>
      <c r="D168" s="67">
        <v>0</v>
      </c>
      <c r="E168" s="68">
        <v>0</v>
      </c>
      <c r="F168" s="67">
        <v>0</v>
      </c>
      <c r="G168" s="68">
        <v>0</v>
      </c>
      <c r="H168" s="67">
        <v>0</v>
      </c>
      <c r="I168" s="68">
        <v>0</v>
      </c>
      <c r="J168" s="67">
        <v>0</v>
      </c>
      <c r="K168" s="68">
        <v>0</v>
      </c>
      <c r="L168" s="67">
        <v>71</v>
      </c>
      <c r="M168" s="68">
        <v>7100000</v>
      </c>
      <c r="N168" s="67">
        <v>26</v>
      </c>
      <c r="O168" s="68">
        <v>1300000</v>
      </c>
      <c r="P168" s="67">
        <v>0</v>
      </c>
      <c r="Q168" s="68">
        <v>0</v>
      </c>
      <c r="R168" s="67">
        <v>0</v>
      </c>
      <c r="S168" s="68">
        <v>0</v>
      </c>
      <c r="T168" s="67">
        <v>0</v>
      </c>
      <c r="U168" s="68">
        <v>0</v>
      </c>
      <c r="V168" s="67">
        <v>0</v>
      </c>
      <c r="W168" s="68">
        <v>0</v>
      </c>
      <c r="X168" s="69">
        <f t="shared" ref="X168:Y168" si="162">D168+F168+H168+J168+L168+N168+P168+R168+T168+V168</f>
        <v>97</v>
      </c>
      <c r="Y168" s="70">
        <f t="shared" si="162"/>
        <v>8400000</v>
      </c>
    </row>
    <row r="169" spans="1:25" ht="15.75" customHeight="1">
      <c r="A169" s="7">
        <v>8119</v>
      </c>
      <c r="B169" s="67">
        <v>16206</v>
      </c>
      <c r="C169" s="67" t="s">
        <v>760</v>
      </c>
      <c r="D169" s="67">
        <v>0</v>
      </c>
      <c r="E169" s="68">
        <v>0</v>
      </c>
      <c r="F169" s="67">
        <v>0</v>
      </c>
      <c r="G169" s="68">
        <v>0</v>
      </c>
      <c r="H169" s="67">
        <v>0</v>
      </c>
      <c r="I169" s="68">
        <v>0</v>
      </c>
      <c r="J169" s="67">
        <v>0</v>
      </c>
      <c r="K169" s="68">
        <v>0</v>
      </c>
      <c r="L169" s="67">
        <v>0</v>
      </c>
      <c r="M169" s="68">
        <v>0</v>
      </c>
      <c r="N169" s="67">
        <v>0</v>
      </c>
      <c r="O169" s="68">
        <v>0</v>
      </c>
      <c r="P169" s="67">
        <v>0</v>
      </c>
      <c r="Q169" s="68">
        <v>0</v>
      </c>
      <c r="R169" s="67">
        <v>0</v>
      </c>
      <c r="S169" s="68">
        <v>0</v>
      </c>
      <c r="T169" s="67">
        <v>0</v>
      </c>
      <c r="U169" s="68">
        <v>0</v>
      </c>
      <c r="V169" s="67">
        <v>0</v>
      </c>
      <c r="W169" s="68">
        <v>0</v>
      </c>
      <c r="X169" s="69">
        <f t="shared" ref="X169:Y169" si="163">D169+F169+H169+J169+L169+N169+P169+R169+T169+V169</f>
        <v>0</v>
      </c>
      <c r="Y169" s="70">
        <f t="shared" si="163"/>
        <v>0</v>
      </c>
    </row>
    <row r="170" spans="1:25" ht="15.75" customHeight="1">
      <c r="A170" s="7">
        <v>8120</v>
      </c>
      <c r="B170" s="67">
        <v>16203</v>
      </c>
      <c r="C170" s="67" t="s">
        <v>709</v>
      </c>
      <c r="D170" s="67">
        <v>0</v>
      </c>
      <c r="E170" s="68">
        <v>0</v>
      </c>
      <c r="F170" s="67">
        <v>0</v>
      </c>
      <c r="G170" s="68">
        <v>0</v>
      </c>
      <c r="H170" s="67">
        <v>0</v>
      </c>
      <c r="I170" s="68">
        <v>0</v>
      </c>
      <c r="J170" s="67">
        <v>0</v>
      </c>
      <c r="K170" s="68">
        <v>0</v>
      </c>
      <c r="L170" s="67">
        <v>0</v>
      </c>
      <c r="M170" s="68">
        <v>0</v>
      </c>
      <c r="N170" s="67">
        <v>0</v>
      </c>
      <c r="O170" s="68">
        <v>0</v>
      </c>
      <c r="P170" s="67">
        <v>0</v>
      </c>
      <c r="Q170" s="68">
        <v>0</v>
      </c>
      <c r="R170" s="67">
        <v>0</v>
      </c>
      <c r="S170" s="68">
        <v>0</v>
      </c>
      <c r="T170" s="67">
        <v>0</v>
      </c>
      <c r="U170" s="68">
        <v>0</v>
      </c>
      <c r="V170" s="67">
        <v>0</v>
      </c>
      <c r="W170" s="68">
        <v>0</v>
      </c>
      <c r="X170" s="69">
        <f t="shared" ref="X170:Y170" si="164">D170+F170+H170+J170+L170+N170+P170+R170+T170+V170</f>
        <v>0</v>
      </c>
      <c r="Y170" s="70">
        <f t="shared" si="164"/>
        <v>0</v>
      </c>
    </row>
    <row r="171" spans="1:25" ht="15.75" customHeight="1">
      <c r="A171" s="7">
        <v>8121</v>
      </c>
      <c r="B171" s="67">
        <v>16103</v>
      </c>
      <c r="C171" s="67" t="s">
        <v>761</v>
      </c>
      <c r="D171" s="67">
        <v>35</v>
      </c>
      <c r="E171" s="68">
        <v>3500000</v>
      </c>
      <c r="F171" s="67">
        <v>30</v>
      </c>
      <c r="G171" s="68">
        <v>1500000</v>
      </c>
      <c r="H171" s="67">
        <v>0</v>
      </c>
      <c r="I171" s="68">
        <v>0</v>
      </c>
      <c r="J171" s="67">
        <v>0</v>
      </c>
      <c r="K171" s="68">
        <v>0</v>
      </c>
      <c r="L171" s="67">
        <v>0</v>
      </c>
      <c r="M171" s="68">
        <v>0</v>
      </c>
      <c r="N171" s="67">
        <v>0</v>
      </c>
      <c r="O171" s="68">
        <v>0</v>
      </c>
      <c r="P171" s="67">
        <v>0</v>
      </c>
      <c r="Q171" s="68">
        <v>0</v>
      </c>
      <c r="R171" s="67">
        <v>0</v>
      </c>
      <c r="S171" s="68">
        <v>0</v>
      </c>
      <c r="T171" s="67">
        <v>0</v>
      </c>
      <c r="U171" s="68">
        <v>0</v>
      </c>
      <c r="V171" s="67">
        <v>0</v>
      </c>
      <c r="W171" s="68">
        <v>0</v>
      </c>
      <c r="X171" s="69">
        <f t="shared" ref="X171:Y171" si="165">D171+F171+H171+J171+L171+N171+P171+R171+T171+V171</f>
        <v>65</v>
      </c>
      <c r="Y171" s="70">
        <f t="shared" si="165"/>
        <v>5000000</v>
      </c>
    </row>
    <row r="172" spans="1:25" ht="15.75" customHeight="1">
      <c r="A172" s="7">
        <v>8201</v>
      </c>
      <c r="B172" s="67">
        <v>8101</v>
      </c>
      <c r="C172" s="67" t="s">
        <v>762</v>
      </c>
      <c r="D172" s="67">
        <v>0</v>
      </c>
      <c r="E172" s="68">
        <v>0</v>
      </c>
      <c r="F172" s="67">
        <v>0</v>
      </c>
      <c r="G172" s="68">
        <v>0</v>
      </c>
      <c r="H172" s="67">
        <v>0</v>
      </c>
      <c r="I172" s="68">
        <v>0</v>
      </c>
      <c r="J172" s="67">
        <v>0</v>
      </c>
      <c r="K172" s="68">
        <v>0</v>
      </c>
      <c r="L172" s="67">
        <v>0</v>
      </c>
      <c r="M172" s="68">
        <v>0</v>
      </c>
      <c r="N172" s="67">
        <v>0</v>
      </c>
      <c r="O172" s="68">
        <v>0</v>
      </c>
      <c r="P172" s="67">
        <v>0</v>
      </c>
      <c r="Q172" s="68">
        <v>0</v>
      </c>
      <c r="R172" s="67">
        <v>0</v>
      </c>
      <c r="S172" s="68">
        <v>0</v>
      </c>
      <c r="T172" s="67">
        <v>0</v>
      </c>
      <c r="U172" s="68">
        <v>0</v>
      </c>
      <c r="V172" s="67">
        <v>0</v>
      </c>
      <c r="W172" s="68">
        <v>0</v>
      </c>
      <c r="X172" s="69">
        <f t="shared" ref="X172:Y172" si="166">D172+F172+H172+J172+L172+N172+P172+R172+T172+V172</f>
        <v>0</v>
      </c>
      <c r="Y172" s="70">
        <f t="shared" si="166"/>
        <v>0</v>
      </c>
    </row>
    <row r="173" spans="1:25" ht="15.75" customHeight="1">
      <c r="A173" s="7">
        <v>8202</v>
      </c>
      <c r="B173" s="67">
        <v>8107</v>
      </c>
      <c r="C173" s="67" t="s">
        <v>305</v>
      </c>
      <c r="D173" s="67">
        <v>65</v>
      </c>
      <c r="E173" s="68">
        <v>6500000</v>
      </c>
      <c r="F173" s="67">
        <v>42</v>
      </c>
      <c r="G173" s="68">
        <v>2100000</v>
      </c>
      <c r="H173" s="67">
        <v>0</v>
      </c>
      <c r="I173" s="68">
        <v>0</v>
      </c>
      <c r="J173" s="67">
        <v>0</v>
      </c>
      <c r="K173" s="68">
        <v>0</v>
      </c>
      <c r="L173" s="67">
        <v>0</v>
      </c>
      <c r="M173" s="68">
        <v>0</v>
      </c>
      <c r="N173" s="67">
        <v>0</v>
      </c>
      <c r="O173" s="68">
        <v>0</v>
      </c>
      <c r="P173" s="67">
        <v>0</v>
      </c>
      <c r="Q173" s="68">
        <v>0</v>
      </c>
      <c r="R173" s="67">
        <v>0</v>
      </c>
      <c r="S173" s="68">
        <v>0</v>
      </c>
      <c r="T173" s="67">
        <v>0</v>
      </c>
      <c r="U173" s="68">
        <v>0</v>
      </c>
      <c r="V173" s="67">
        <v>0</v>
      </c>
      <c r="W173" s="68">
        <v>0</v>
      </c>
      <c r="X173" s="69">
        <f t="shared" ref="X173:Y173" si="167">D173+F173+H173+J173+L173+N173+P173+R173+T173+V173</f>
        <v>107</v>
      </c>
      <c r="Y173" s="70">
        <f t="shared" si="167"/>
        <v>8600000</v>
      </c>
    </row>
    <row r="174" spans="1:25" ht="15.75" customHeight="1">
      <c r="A174" s="7">
        <v>8203</v>
      </c>
      <c r="B174" s="67">
        <v>8105</v>
      </c>
      <c r="C174" s="67" t="s">
        <v>307</v>
      </c>
      <c r="D174" s="67">
        <v>0</v>
      </c>
      <c r="E174" s="68">
        <v>0</v>
      </c>
      <c r="F174" s="67">
        <v>0</v>
      </c>
      <c r="G174" s="68">
        <v>0</v>
      </c>
      <c r="H174" s="67">
        <v>0</v>
      </c>
      <c r="I174" s="68">
        <v>0</v>
      </c>
      <c r="J174" s="67">
        <v>0</v>
      </c>
      <c r="K174" s="68">
        <v>0</v>
      </c>
      <c r="L174" s="67">
        <v>0</v>
      </c>
      <c r="M174" s="68">
        <v>0</v>
      </c>
      <c r="N174" s="67">
        <v>0</v>
      </c>
      <c r="O174" s="68">
        <v>0</v>
      </c>
      <c r="P174" s="67">
        <v>0</v>
      </c>
      <c r="Q174" s="68">
        <v>0</v>
      </c>
      <c r="R174" s="67">
        <v>0</v>
      </c>
      <c r="S174" s="68">
        <v>0</v>
      </c>
      <c r="T174" s="67">
        <v>0</v>
      </c>
      <c r="U174" s="68">
        <v>0</v>
      </c>
      <c r="V174" s="67">
        <v>0</v>
      </c>
      <c r="W174" s="68">
        <v>0</v>
      </c>
      <c r="X174" s="69">
        <f t="shared" ref="X174:Y174" si="168">D174+F174+H174+J174+L174+N174+P174+R174+T174+V174</f>
        <v>0</v>
      </c>
      <c r="Y174" s="70">
        <f t="shared" si="168"/>
        <v>0</v>
      </c>
    </row>
    <row r="175" spans="1:25" ht="15.75" customHeight="1">
      <c r="A175" s="7">
        <v>8204</v>
      </c>
      <c r="B175" s="67">
        <v>8104</v>
      </c>
      <c r="C175" s="67" t="s">
        <v>309</v>
      </c>
      <c r="D175" s="67">
        <v>0</v>
      </c>
      <c r="E175" s="68">
        <v>0</v>
      </c>
      <c r="F175" s="67">
        <v>0</v>
      </c>
      <c r="G175" s="68">
        <v>0</v>
      </c>
      <c r="H175" s="67">
        <v>0</v>
      </c>
      <c r="I175" s="68">
        <v>0</v>
      </c>
      <c r="J175" s="67">
        <v>0</v>
      </c>
      <c r="K175" s="68">
        <v>0</v>
      </c>
      <c r="L175" s="67">
        <v>0</v>
      </c>
      <c r="M175" s="68">
        <v>0</v>
      </c>
      <c r="N175" s="67">
        <v>0</v>
      </c>
      <c r="O175" s="68">
        <v>0</v>
      </c>
      <c r="P175" s="67">
        <v>0</v>
      </c>
      <c r="Q175" s="68">
        <v>0</v>
      </c>
      <c r="R175" s="67">
        <v>0</v>
      </c>
      <c r="S175" s="68">
        <v>0</v>
      </c>
      <c r="T175" s="67">
        <v>0</v>
      </c>
      <c r="U175" s="68">
        <v>0</v>
      </c>
      <c r="V175" s="67">
        <v>0</v>
      </c>
      <c r="W175" s="68">
        <v>0</v>
      </c>
      <c r="X175" s="69">
        <f t="shared" ref="X175:Y175" si="169">D175+F175+H175+J175+L175+N175+P175+R175+T175+V175</f>
        <v>0</v>
      </c>
      <c r="Y175" s="70">
        <f t="shared" si="169"/>
        <v>0</v>
      </c>
    </row>
    <row r="176" spans="1:25" ht="15.75" customHeight="1">
      <c r="A176" s="7">
        <v>8205</v>
      </c>
      <c r="B176" s="67">
        <v>8111</v>
      </c>
      <c r="C176" s="67" t="s">
        <v>763</v>
      </c>
      <c r="D176" s="67">
        <v>132</v>
      </c>
      <c r="E176" s="68">
        <v>13200000</v>
      </c>
      <c r="F176" s="67">
        <v>81</v>
      </c>
      <c r="G176" s="68">
        <v>4050000</v>
      </c>
      <c r="H176" s="67">
        <v>0</v>
      </c>
      <c r="I176" s="68">
        <v>0</v>
      </c>
      <c r="J176" s="67">
        <v>0</v>
      </c>
      <c r="K176" s="68">
        <v>0</v>
      </c>
      <c r="L176" s="67">
        <v>0</v>
      </c>
      <c r="M176" s="68">
        <v>0</v>
      </c>
      <c r="N176" s="67">
        <v>0</v>
      </c>
      <c r="O176" s="68">
        <v>0</v>
      </c>
      <c r="P176" s="67">
        <v>0</v>
      </c>
      <c r="Q176" s="68">
        <v>0</v>
      </c>
      <c r="R176" s="67">
        <v>0</v>
      </c>
      <c r="S176" s="68">
        <v>0</v>
      </c>
      <c r="T176" s="67">
        <v>0</v>
      </c>
      <c r="U176" s="68">
        <v>0</v>
      </c>
      <c r="V176" s="67">
        <v>0</v>
      </c>
      <c r="W176" s="68">
        <v>0</v>
      </c>
      <c r="X176" s="69">
        <f t="shared" ref="X176:Y176" si="170">D176+F176+H176+J176+L176+N176+P176+R176+T176+V176</f>
        <v>213</v>
      </c>
      <c r="Y176" s="70">
        <f t="shared" si="170"/>
        <v>17250000</v>
      </c>
    </row>
    <row r="177" spans="1:25" ht="15.75" customHeight="1">
      <c r="A177" s="7">
        <v>8206</v>
      </c>
      <c r="B177" s="67">
        <v>8110</v>
      </c>
      <c r="C177" s="67" t="s">
        <v>313</v>
      </c>
      <c r="D177" s="67">
        <v>0</v>
      </c>
      <c r="E177" s="68">
        <v>0</v>
      </c>
      <c r="F177" s="67">
        <v>0</v>
      </c>
      <c r="G177" s="68">
        <v>0</v>
      </c>
      <c r="H177" s="67">
        <v>0</v>
      </c>
      <c r="I177" s="68">
        <v>0</v>
      </c>
      <c r="J177" s="67">
        <v>0</v>
      </c>
      <c r="K177" s="68">
        <v>0</v>
      </c>
      <c r="L177" s="67">
        <v>0</v>
      </c>
      <c r="M177" s="68">
        <v>0</v>
      </c>
      <c r="N177" s="67">
        <v>0</v>
      </c>
      <c r="O177" s="68">
        <v>0</v>
      </c>
      <c r="P177" s="67">
        <v>0</v>
      </c>
      <c r="Q177" s="68">
        <v>0</v>
      </c>
      <c r="R177" s="67">
        <v>0</v>
      </c>
      <c r="S177" s="68">
        <v>0</v>
      </c>
      <c r="T177" s="67">
        <v>0</v>
      </c>
      <c r="U177" s="68">
        <v>0</v>
      </c>
      <c r="V177" s="67">
        <v>0</v>
      </c>
      <c r="W177" s="68">
        <v>0</v>
      </c>
      <c r="X177" s="69">
        <f t="shared" ref="X177:Y177" si="171">D177+F177+H177+J177+L177+N177+P177+R177+T177+V177</f>
        <v>0</v>
      </c>
      <c r="Y177" s="70">
        <f t="shared" si="171"/>
        <v>0</v>
      </c>
    </row>
    <row r="178" spans="1:25" ht="15.75" customHeight="1">
      <c r="A178" s="7">
        <v>8207</v>
      </c>
      <c r="B178" s="67">
        <v>8102</v>
      </c>
      <c r="C178" s="67" t="s">
        <v>315</v>
      </c>
      <c r="D178" s="67">
        <v>0</v>
      </c>
      <c r="E178" s="68">
        <v>0</v>
      </c>
      <c r="F178" s="67">
        <v>0</v>
      </c>
      <c r="G178" s="68">
        <v>0</v>
      </c>
      <c r="H178" s="67">
        <v>0</v>
      </c>
      <c r="I178" s="68">
        <v>0</v>
      </c>
      <c r="J178" s="67">
        <v>0</v>
      </c>
      <c r="K178" s="68">
        <v>0</v>
      </c>
      <c r="L178" s="67">
        <v>0</v>
      </c>
      <c r="M178" s="68">
        <v>0</v>
      </c>
      <c r="N178" s="67">
        <v>0</v>
      </c>
      <c r="O178" s="68">
        <v>0</v>
      </c>
      <c r="P178" s="67">
        <v>0</v>
      </c>
      <c r="Q178" s="68">
        <v>0</v>
      </c>
      <c r="R178" s="67">
        <v>0</v>
      </c>
      <c r="S178" s="68">
        <v>0</v>
      </c>
      <c r="T178" s="67">
        <v>0</v>
      </c>
      <c r="U178" s="68">
        <v>0</v>
      </c>
      <c r="V178" s="67">
        <v>0</v>
      </c>
      <c r="W178" s="68">
        <v>0</v>
      </c>
      <c r="X178" s="69">
        <f t="shared" ref="X178:Y178" si="172">D178+F178+H178+J178+L178+N178+P178+R178+T178+V178</f>
        <v>0</v>
      </c>
      <c r="Y178" s="70">
        <f t="shared" si="172"/>
        <v>0</v>
      </c>
    </row>
    <row r="179" spans="1:25" ht="15.75" customHeight="1">
      <c r="A179" s="7">
        <v>8208</v>
      </c>
      <c r="B179" s="67">
        <v>8106</v>
      </c>
      <c r="C179" s="67" t="s">
        <v>317</v>
      </c>
      <c r="D179" s="67">
        <v>0</v>
      </c>
      <c r="E179" s="68">
        <v>0</v>
      </c>
      <c r="F179" s="67">
        <v>0</v>
      </c>
      <c r="G179" s="68">
        <v>0</v>
      </c>
      <c r="H179" s="67">
        <v>0</v>
      </c>
      <c r="I179" s="68">
        <v>0</v>
      </c>
      <c r="J179" s="67">
        <v>0</v>
      </c>
      <c r="K179" s="68">
        <v>0</v>
      </c>
      <c r="L179" s="67">
        <v>0</v>
      </c>
      <c r="M179" s="68">
        <v>0</v>
      </c>
      <c r="N179" s="67">
        <v>0</v>
      </c>
      <c r="O179" s="68">
        <v>0</v>
      </c>
      <c r="P179" s="67">
        <v>0</v>
      </c>
      <c r="Q179" s="68">
        <v>0</v>
      </c>
      <c r="R179" s="67">
        <v>0</v>
      </c>
      <c r="S179" s="68">
        <v>0</v>
      </c>
      <c r="T179" s="67">
        <v>0</v>
      </c>
      <c r="U179" s="68">
        <v>0</v>
      </c>
      <c r="V179" s="67">
        <v>0</v>
      </c>
      <c r="W179" s="68">
        <v>0</v>
      </c>
      <c r="X179" s="69">
        <f t="shared" ref="X179:Y179" si="173">D179+F179+H179+J179+L179+N179+P179+R179+T179+V179</f>
        <v>0</v>
      </c>
      <c r="Y179" s="70">
        <f t="shared" si="173"/>
        <v>0</v>
      </c>
    </row>
    <row r="180" spans="1:25" ht="15.75" customHeight="1">
      <c r="A180" s="7">
        <v>8209</v>
      </c>
      <c r="B180" s="67">
        <v>8109</v>
      </c>
      <c r="C180" s="67" t="s">
        <v>319</v>
      </c>
      <c r="D180" s="67">
        <v>0</v>
      </c>
      <c r="E180" s="68">
        <v>0</v>
      </c>
      <c r="F180" s="67">
        <v>0</v>
      </c>
      <c r="G180" s="68">
        <v>0</v>
      </c>
      <c r="H180" s="67">
        <v>0</v>
      </c>
      <c r="I180" s="68">
        <v>0</v>
      </c>
      <c r="J180" s="67">
        <v>0</v>
      </c>
      <c r="K180" s="68">
        <v>0</v>
      </c>
      <c r="L180" s="67">
        <v>0</v>
      </c>
      <c r="M180" s="68">
        <v>0</v>
      </c>
      <c r="N180" s="67">
        <v>0</v>
      </c>
      <c r="O180" s="68">
        <v>0</v>
      </c>
      <c r="P180" s="67">
        <v>0</v>
      </c>
      <c r="Q180" s="68">
        <v>0</v>
      </c>
      <c r="R180" s="67">
        <v>0</v>
      </c>
      <c r="S180" s="68">
        <v>0</v>
      </c>
      <c r="T180" s="67">
        <v>0</v>
      </c>
      <c r="U180" s="68">
        <v>0</v>
      </c>
      <c r="V180" s="67">
        <v>0</v>
      </c>
      <c r="W180" s="68">
        <v>0</v>
      </c>
      <c r="X180" s="69">
        <f t="shared" ref="X180:Y180" si="174">D180+F180+H180+J180+L180+N180+P180+R180+T180+V180</f>
        <v>0</v>
      </c>
      <c r="Y180" s="70">
        <f t="shared" si="174"/>
        <v>0</v>
      </c>
    </row>
    <row r="181" spans="1:25" ht="15.75" customHeight="1">
      <c r="A181" s="7">
        <v>8210</v>
      </c>
      <c r="B181" s="67">
        <v>8108</v>
      </c>
      <c r="C181" s="67" t="s">
        <v>321</v>
      </c>
      <c r="D181" s="67">
        <v>0</v>
      </c>
      <c r="E181" s="68">
        <v>0</v>
      </c>
      <c r="F181" s="67">
        <v>0</v>
      </c>
      <c r="G181" s="68">
        <v>0</v>
      </c>
      <c r="H181" s="67">
        <v>0</v>
      </c>
      <c r="I181" s="68">
        <v>0</v>
      </c>
      <c r="J181" s="67">
        <v>0</v>
      </c>
      <c r="K181" s="68">
        <v>0</v>
      </c>
      <c r="L181" s="67">
        <v>0</v>
      </c>
      <c r="M181" s="68">
        <v>0</v>
      </c>
      <c r="N181" s="67">
        <v>0</v>
      </c>
      <c r="O181" s="68">
        <v>0</v>
      </c>
      <c r="P181" s="67">
        <v>0</v>
      </c>
      <c r="Q181" s="68">
        <v>0</v>
      </c>
      <c r="R181" s="67">
        <v>0</v>
      </c>
      <c r="S181" s="68">
        <v>0</v>
      </c>
      <c r="T181" s="67">
        <v>0</v>
      </c>
      <c r="U181" s="68">
        <v>0</v>
      </c>
      <c r="V181" s="67">
        <v>0</v>
      </c>
      <c r="W181" s="68">
        <v>0</v>
      </c>
      <c r="X181" s="69">
        <f t="shared" ref="X181:Y181" si="175">D181+F181+H181+J181+L181+N181+P181+R181+T181+V181</f>
        <v>0</v>
      </c>
      <c r="Y181" s="70">
        <f t="shared" si="175"/>
        <v>0</v>
      </c>
    </row>
    <row r="182" spans="1:25" ht="15.75" customHeight="1">
      <c r="A182" s="7">
        <v>8211</v>
      </c>
      <c r="B182" s="67">
        <v>8103</v>
      </c>
      <c r="C182" s="67" t="s">
        <v>323</v>
      </c>
      <c r="D182" s="67">
        <v>87</v>
      </c>
      <c r="E182" s="68">
        <v>8700000</v>
      </c>
      <c r="F182" s="67">
        <v>79</v>
      </c>
      <c r="G182" s="68">
        <v>3950000</v>
      </c>
      <c r="H182" s="67">
        <v>0</v>
      </c>
      <c r="I182" s="68">
        <v>0</v>
      </c>
      <c r="J182" s="67">
        <v>0</v>
      </c>
      <c r="K182" s="68">
        <v>0</v>
      </c>
      <c r="L182" s="67">
        <v>0</v>
      </c>
      <c r="M182" s="68">
        <v>0</v>
      </c>
      <c r="N182" s="67">
        <v>0</v>
      </c>
      <c r="O182" s="68">
        <v>0</v>
      </c>
      <c r="P182" s="67">
        <v>0</v>
      </c>
      <c r="Q182" s="68">
        <v>0</v>
      </c>
      <c r="R182" s="67">
        <v>0</v>
      </c>
      <c r="S182" s="68">
        <v>0</v>
      </c>
      <c r="T182" s="67">
        <v>0</v>
      </c>
      <c r="U182" s="68">
        <v>0</v>
      </c>
      <c r="V182" s="67">
        <v>0</v>
      </c>
      <c r="W182" s="68">
        <v>0</v>
      </c>
      <c r="X182" s="69">
        <f t="shared" ref="X182:Y182" si="176">D182+F182+H182+J182+L182+N182+P182+R182+T182+V182</f>
        <v>166</v>
      </c>
      <c r="Y182" s="70">
        <f t="shared" si="176"/>
        <v>12650000</v>
      </c>
    </row>
    <row r="183" spans="1:25" ht="15.75" customHeight="1">
      <c r="A183" s="7">
        <v>8212</v>
      </c>
      <c r="B183" s="67">
        <v>8112</v>
      </c>
      <c r="C183" s="67" t="s">
        <v>764</v>
      </c>
      <c r="D183" s="67">
        <v>0</v>
      </c>
      <c r="E183" s="68">
        <v>0</v>
      </c>
      <c r="F183" s="67">
        <v>0</v>
      </c>
      <c r="G183" s="68">
        <v>0</v>
      </c>
      <c r="H183" s="67">
        <v>0</v>
      </c>
      <c r="I183" s="68">
        <v>0</v>
      </c>
      <c r="J183" s="67">
        <v>0</v>
      </c>
      <c r="K183" s="68">
        <v>0</v>
      </c>
      <c r="L183" s="67">
        <v>0</v>
      </c>
      <c r="M183" s="68">
        <v>0</v>
      </c>
      <c r="N183" s="67">
        <v>0</v>
      </c>
      <c r="O183" s="68">
        <v>0</v>
      </c>
      <c r="P183" s="67">
        <v>0</v>
      </c>
      <c r="Q183" s="68">
        <v>0</v>
      </c>
      <c r="R183" s="67">
        <v>0</v>
      </c>
      <c r="S183" s="68">
        <v>0</v>
      </c>
      <c r="T183" s="67">
        <v>0</v>
      </c>
      <c r="U183" s="68">
        <v>0</v>
      </c>
      <c r="V183" s="67">
        <v>0</v>
      </c>
      <c r="W183" s="68">
        <v>0</v>
      </c>
      <c r="X183" s="69">
        <f t="shared" ref="X183:Y183" si="177">D183+F183+H183+J183+L183+N183+P183+R183+T183+V183</f>
        <v>0</v>
      </c>
      <c r="Y183" s="70">
        <f t="shared" si="177"/>
        <v>0</v>
      </c>
    </row>
    <row r="184" spans="1:25" ht="15.75" customHeight="1">
      <c r="A184" s="7">
        <v>8301</v>
      </c>
      <c r="B184" s="67">
        <v>8202</v>
      </c>
      <c r="C184" s="67" t="s">
        <v>327</v>
      </c>
      <c r="D184" s="67">
        <v>0</v>
      </c>
      <c r="E184" s="68">
        <v>0</v>
      </c>
      <c r="F184" s="67">
        <v>0</v>
      </c>
      <c r="G184" s="68">
        <v>0</v>
      </c>
      <c r="H184" s="67">
        <v>0</v>
      </c>
      <c r="I184" s="68">
        <v>0</v>
      </c>
      <c r="J184" s="67">
        <v>0</v>
      </c>
      <c r="K184" s="68">
        <v>0</v>
      </c>
      <c r="L184" s="67">
        <v>0</v>
      </c>
      <c r="M184" s="68">
        <v>0</v>
      </c>
      <c r="N184" s="67">
        <v>0</v>
      </c>
      <c r="O184" s="68">
        <v>0</v>
      </c>
      <c r="P184" s="67">
        <v>0</v>
      </c>
      <c r="Q184" s="68">
        <v>0</v>
      </c>
      <c r="R184" s="67">
        <v>0</v>
      </c>
      <c r="S184" s="68">
        <v>0</v>
      </c>
      <c r="T184" s="67">
        <v>0</v>
      </c>
      <c r="U184" s="68">
        <v>0</v>
      </c>
      <c r="V184" s="67">
        <v>0</v>
      </c>
      <c r="W184" s="68">
        <v>0</v>
      </c>
      <c r="X184" s="69">
        <f t="shared" ref="X184:Y184" si="178">D184+F184+H184+J184+L184+N184+P184+R184+T184+V184</f>
        <v>0</v>
      </c>
      <c r="Y184" s="70">
        <f t="shared" si="178"/>
        <v>0</v>
      </c>
    </row>
    <row r="185" spans="1:25" ht="15.75" customHeight="1">
      <c r="A185" s="7">
        <v>8302</v>
      </c>
      <c r="B185" s="67">
        <v>8205</v>
      </c>
      <c r="C185" s="67" t="s">
        <v>329</v>
      </c>
      <c r="D185" s="67">
        <v>57</v>
      </c>
      <c r="E185" s="68">
        <v>5700000</v>
      </c>
      <c r="F185" s="67">
        <v>52</v>
      </c>
      <c r="G185" s="68">
        <v>2600000</v>
      </c>
      <c r="H185" s="67">
        <v>0</v>
      </c>
      <c r="I185" s="68">
        <v>0</v>
      </c>
      <c r="J185" s="67">
        <v>0</v>
      </c>
      <c r="K185" s="68">
        <v>0</v>
      </c>
      <c r="L185" s="67">
        <v>0</v>
      </c>
      <c r="M185" s="68">
        <v>0</v>
      </c>
      <c r="N185" s="67">
        <v>1</v>
      </c>
      <c r="O185" s="68">
        <v>50000</v>
      </c>
      <c r="P185" s="67">
        <v>0</v>
      </c>
      <c r="Q185" s="68">
        <v>0</v>
      </c>
      <c r="R185" s="67">
        <v>0</v>
      </c>
      <c r="S185" s="68">
        <v>0</v>
      </c>
      <c r="T185" s="67">
        <v>0</v>
      </c>
      <c r="U185" s="68">
        <v>0</v>
      </c>
      <c r="V185" s="67">
        <v>0</v>
      </c>
      <c r="W185" s="68">
        <v>0</v>
      </c>
      <c r="X185" s="69">
        <f t="shared" ref="X185:Y185" si="179">D185+F185+H185+J185+L185+N185+P185+R185+T185+V185</f>
        <v>110</v>
      </c>
      <c r="Y185" s="70">
        <f t="shared" si="179"/>
        <v>8350000</v>
      </c>
    </row>
    <row r="186" spans="1:25" ht="15.75" customHeight="1">
      <c r="A186" s="7">
        <v>8303</v>
      </c>
      <c r="B186" s="67">
        <v>8201</v>
      </c>
      <c r="C186" s="67" t="s">
        <v>331</v>
      </c>
      <c r="D186" s="67">
        <v>0</v>
      </c>
      <c r="E186" s="68">
        <v>0</v>
      </c>
      <c r="F186" s="67">
        <v>0</v>
      </c>
      <c r="G186" s="68">
        <v>0</v>
      </c>
      <c r="H186" s="67">
        <v>0</v>
      </c>
      <c r="I186" s="68">
        <v>0</v>
      </c>
      <c r="J186" s="67">
        <v>0</v>
      </c>
      <c r="K186" s="68">
        <v>0</v>
      </c>
      <c r="L186" s="67">
        <v>0</v>
      </c>
      <c r="M186" s="68">
        <v>0</v>
      </c>
      <c r="N186" s="67">
        <v>0</v>
      </c>
      <c r="O186" s="68">
        <v>0</v>
      </c>
      <c r="P186" s="67">
        <v>0</v>
      </c>
      <c r="Q186" s="68">
        <v>0</v>
      </c>
      <c r="R186" s="67">
        <v>0</v>
      </c>
      <c r="S186" s="68">
        <v>0</v>
      </c>
      <c r="T186" s="67">
        <v>0</v>
      </c>
      <c r="U186" s="68">
        <v>0</v>
      </c>
      <c r="V186" s="67">
        <v>0</v>
      </c>
      <c r="W186" s="68">
        <v>0</v>
      </c>
      <c r="X186" s="69">
        <f t="shared" ref="X186:Y186" si="180">D186+F186+H186+J186+L186+N186+P186+R186+T186+V186</f>
        <v>0</v>
      </c>
      <c r="Y186" s="70">
        <f t="shared" si="180"/>
        <v>0</v>
      </c>
    </row>
    <row r="187" spans="1:25" ht="15.75" customHeight="1">
      <c r="A187" s="7">
        <v>8304</v>
      </c>
      <c r="B187" s="67">
        <v>8206</v>
      </c>
      <c r="C187" s="67" t="s">
        <v>765</v>
      </c>
      <c r="D187" s="67">
        <v>48</v>
      </c>
      <c r="E187" s="68">
        <v>4800000</v>
      </c>
      <c r="F187" s="67">
        <v>33</v>
      </c>
      <c r="G187" s="68">
        <v>1650000</v>
      </c>
      <c r="H187" s="67">
        <v>0</v>
      </c>
      <c r="I187" s="68">
        <v>0</v>
      </c>
      <c r="J187" s="67">
        <v>0</v>
      </c>
      <c r="K187" s="68">
        <v>0</v>
      </c>
      <c r="L187" s="67">
        <v>0</v>
      </c>
      <c r="M187" s="68">
        <v>0</v>
      </c>
      <c r="N187" s="67">
        <v>0</v>
      </c>
      <c r="O187" s="68">
        <v>0</v>
      </c>
      <c r="P187" s="67">
        <v>0</v>
      </c>
      <c r="Q187" s="68">
        <v>0</v>
      </c>
      <c r="R187" s="67">
        <v>0</v>
      </c>
      <c r="S187" s="68">
        <v>0</v>
      </c>
      <c r="T187" s="67">
        <v>0</v>
      </c>
      <c r="U187" s="68">
        <v>0</v>
      </c>
      <c r="V187" s="67">
        <v>0</v>
      </c>
      <c r="W187" s="68">
        <v>0</v>
      </c>
      <c r="X187" s="69">
        <f t="shared" ref="X187:Y187" si="181">D187+F187+H187+J187+L187+N187+P187+R187+T187+V187</f>
        <v>81</v>
      </c>
      <c r="Y187" s="70">
        <f t="shared" si="181"/>
        <v>6450000</v>
      </c>
    </row>
    <row r="188" spans="1:25" ht="15.75" customHeight="1">
      <c r="A188" s="7">
        <v>8305</v>
      </c>
      <c r="B188" s="67">
        <v>8203</v>
      </c>
      <c r="C188" s="67" t="s">
        <v>335</v>
      </c>
      <c r="D188" s="67">
        <v>0</v>
      </c>
      <c r="E188" s="68">
        <v>0</v>
      </c>
      <c r="F188" s="67">
        <v>0</v>
      </c>
      <c r="G188" s="68">
        <v>0</v>
      </c>
      <c r="H188" s="67">
        <v>0</v>
      </c>
      <c r="I188" s="68">
        <v>0</v>
      </c>
      <c r="J188" s="67">
        <v>0</v>
      </c>
      <c r="K188" s="68">
        <v>0</v>
      </c>
      <c r="L188" s="67">
        <v>0</v>
      </c>
      <c r="M188" s="68">
        <v>0</v>
      </c>
      <c r="N188" s="67">
        <v>0</v>
      </c>
      <c r="O188" s="68">
        <v>0</v>
      </c>
      <c r="P188" s="67">
        <v>0</v>
      </c>
      <c r="Q188" s="68">
        <v>0</v>
      </c>
      <c r="R188" s="67">
        <v>0</v>
      </c>
      <c r="S188" s="68">
        <v>0</v>
      </c>
      <c r="T188" s="67">
        <v>23</v>
      </c>
      <c r="U188" s="68">
        <v>2300000</v>
      </c>
      <c r="V188" s="67">
        <v>0</v>
      </c>
      <c r="W188" s="68">
        <v>0</v>
      </c>
      <c r="X188" s="69">
        <f t="shared" ref="X188:Y188" si="182">D188+F188+H188+J188+L188+N188+P188+R188+T188+V188</f>
        <v>23</v>
      </c>
      <c r="Y188" s="70">
        <f t="shared" si="182"/>
        <v>2300000</v>
      </c>
    </row>
    <row r="189" spans="1:25" ht="15.75" customHeight="1">
      <c r="A189" s="7">
        <v>8306</v>
      </c>
      <c r="B189" s="67">
        <v>8204</v>
      </c>
      <c r="C189" s="67" t="s">
        <v>337</v>
      </c>
      <c r="D189" s="67">
        <v>38</v>
      </c>
      <c r="E189" s="68">
        <v>3800000</v>
      </c>
      <c r="F189" s="67">
        <v>22</v>
      </c>
      <c r="G189" s="68">
        <v>1100000</v>
      </c>
      <c r="H189" s="67">
        <v>0</v>
      </c>
      <c r="I189" s="68">
        <v>0</v>
      </c>
      <c r="J189" s="67">
        <v>0</v>
      </c>
      <c r="K189" s="68">
        <v>0</v>
      </c>
      <c r="L189" s="67">
        <v>0</v>
      </c>
      <c r="M189" s="68">
        <v>0</v>
      </c>
      <c r="N189" s="67">
        <v>0</v>
      </c>
      <c r="O189" s="68">
        <v>0</v>
      </c>
      <c r="P189" s="67">
        <v>0</v>
      </c>
      <c r="Q189" s="68">
        <v>0</v>
      </c>
      <c r="R189" s="67">
        <v>0</v>
      </c>
      <c r="S189" s="68">
        <v>0</v>
      </c>
      <c r="T189" s="67">
        <v>0</v>
      </c>
      <c r="U189" s="68">
        <v>0</v>
      </c>
      <c r="V189" s="67">
        <v>0</v>
      </c>
      <c r="W189" s="68">
        <v>0</v>
      </c>
      <c r="X189" s="69">
        <f t="shared" ref="X189:Y189" si="183">D189+F189+H189+J189+L189+N189+P189+R189+T189+V189</f>
        <v>60</v>
      </c>
      <c r="Y189" s="70">
        <f t="shared" si="183"/>
        <v>4900000</v>
      </c>
    </row>
    <row r="190" spans="1:25" ht="15.75" customHeight="1">
      <c r="A190" s="7">
        <v>8307</v>
      </c>
      <c r="B190" s="67">
        <v>8207</v>
      </c>
      <c r="C190" s="67" t="s">
        <v>766</v>
      </c>
      <c r="D190" s="67">
        <v>0</v>
      </c>
      <c r="E190" s="68">
        <v>0</v>
      </c>
      <c r="F190" s="67">
        <v>0</v>
      </c>
      <c r="G190" s="68">
        <v>0</v>
      </c>
      <c r="H190" s="67">
        <v>0</v>
      </c>
      <c r="I190" s="68">
        <v>0</v>
      </c>
      <c r="J190" s="67">
        <v>0</v>
      </c>
      <c r="K190" s="68">
        <v>0</v>
      </c>
      <c r="L190" s="67">
        <v>0</v>
      </c>
      <c r="M190" s="68">
        <v>0</v>
      </c>
      <c r="N190" s="67">
        <v>0</v>
      </c>
      <c r="O190" s="68">
        <v>0</v>
      </c>
      <c r="P190" s="67">
        <v>0</v>
      </c>
      <c r="Q190" s="68">
        <v>0</v>
      </c>
      <c r="R190" s="67">
        <v>0</v>
      </c>
      <c r="S190" s="68">
        <v>0</v>
      </c>
      <c r="T190" s="67">
        <v>0</v>
      </c>
      <c r="U190" s="68">
        <v>0</v>
      </c>
      <c r="V190" s="67">
        <v>0</v>
      </c>
      <c r="W190" s="68">
        <v>0</v>
      </c>
      <c r="X190" s="69">
        <f t="shared" ref="X190:Y190" si="184">D190+F190+H190+J190+L190+N190+P190+R190+T190+V190</f>
        <v>0</v>
      </c>
      <c r="Y190" s="70">
        <f t="shared" si="184"/>
        <v>0</v>
      </c>
    </row>
    <row r="191" spans="1:25" ht="15.75" customHeight="1">
      <c r="A191" s="7">
        <v>8401</v>
      </c>
      <c r="B191" s="67">
        <v>8301</v>
      </c>
      <c r="C191" s="67" t="s">
        <v>767</v>
      </c>
      <c r="D191" s="67">
        <v>0</v>
      </c>
      <c r="E191" s="68">
        <v>0</v>
      </c>
      <c r="F191" s="67">
        <v>0</v>
      </c>
      <c r="G191" s="68">
        <v>0</v>
      </c>
      <c r="H191" s="67">
        <v>0</v>
      </c>
      <c r="I191" s="68">
        <v>0</v>
      </c>
      <c r="J191" s="67">
        <v>0</v>
      </c>
      <c r="K191" s="68">
        <v>0</v>
      </c>
      <c r="L191" s="67">
        <v>0</v>
      </c>
      <c r="M191" s="68">
        <v>0</v>
      </c>
      <c r="N191" s="67">
        <v>0</v>
      </c>
      <c r="O191" s="68">
        <v>0</v>
      </c>
      <c r="P191" s="67">
        <v>0</v>
      </c>
      <c r="Q191" s="68">
        <v>0</v>
      </c>
      <c r="R191" s="67">
        <v>0</v>
      </c>
      <c r="S191" s="68">
        <v>0</v>
      </c>
      <c r="T191" s="67">
        <v>0</v>
      </c>
      <c r="U191" s="68">
        <v>0</v>
      </c>
      <c r="V191" s="67">
        <v>0</v>
      </c>
      <c r="W191" s="68">
        <v>0</v>
      </c>
      <c r="X191" s="69">
        <f t="shared" ref="X191:Y191" si="185">D191+F191+H191+J191+L191+N191+P191+R191+T191+V191</f>
        <v>0</v>
      </c>
      <c r="Y191" s="70">
        <f t="shared" si="185"/>
        <v>0</v>
      </c>
    </row>
    <row r="192" spans="1:25" ht="15.75" customHeight="1">
      <c r="A192" s="7">
        <v>8402</v>
      </c>
      <c r="B192" s="67">
        <v>8311</v>
      </c>
      <c r="C192" s="67" t="s">
        <v>768</v>
      </c>
      <c r="D192" s="67">
        <v>47</v>
      </c>
      <c r="E192" s="68">
        <v>4700000</v>
      </c>
      <c r="F192" s="67">
        <v>17</v>
      </c>
      <c r="G192" s="68">
        <v>850000</v>
      </c>
      <c r="H192" s="67">
        <v>0</v>
      </c>
      <c r="I192" s="68">
        <v>0</v>
      </c>
      <c r="J192" s="67">
        <v>0</v>
      </c>
      <c r="K192" s="68">
        <v>0</v>
      </c>
      <c r="L192" s="67">
        <v>0</v>
      </c>
      <c r="M192" s="68">
        <v>0</v>
      </c>
      <c r="N192" s="67">
        <v>0</v>
      </c>
      <c r="O192" s="68">
        <v>0</v>
      </c>
      <c r="P192" s="67">
        <v>0</v>
      </c>
      <c r="Q192" s="68">
        <v>0</v>
      </c>
      <c r="R192" s="67">
        <v>0</v>
      </c>
      <c r="S192" s="68">
        <v>0</v>
      </c>
      <c r="T192" s="67">
        <v>0</v>
      </c>
      <c r="U192" s="68">
        <v>0</v>
      </c>
      <c r="V192" s="67">
        <v>0</v>
      </c>
      <c r="W192" s="68">
        <v>0</v>
      </c>
      <c r="X192" s="69">
        <f t="shared" ref="X192:Y192" si="186">D192+F192+H192+J192+L192+N192+P192+R192+T192+V192</f>
        <v>64</v>
      </c>
      <c r="Y192" s="70">
        <f t="shared" si="186"/>
        <v>5550000</v>
      </c>
    </row>
    <row r="193" spans="1:25" ht="15.75" customHeight="1">
      <c r="A193" s="7">
        <v>8403</v>
      </c>
      <c r="B193" s="67">
        <v>8304</v>
      </c>
      <c r="C193" s="67" t="s">
        <v>345</v>
      </c>
      <c r="D193" s="67">
        <v>28</v>
      </c>
      <c r="E193" s="68">
        <v>2800000</v>
      </c>
      <c r="F193" s="67">
        <v>43</v>
      </c>
      <c r="G193" s="68">
        <v>2150000</v>
      </c>
      <c r="H193" s="67">
        <v>0</v>
      </c>
      <c r="I193" s="68">
        <v>0</v>
      </c>
      <c r="J193" s="67">
        <v>0</v>
      </c>
      <c r="K193" s="68">
        <v>0</v>
      </c>
      <c r="L193" s="67">
        <v>0</v>
      </c>
      <c r="M193" s="68">
        <v>0</v>
      </c>
      <c r="N193" s="67">
        <v>0</v>
      </c>
      <c r="O193" s="68">
        <v>0</v>
      </c>
      <c r="P193" s="67">
        <v>0</v>
      </c>
      <c r="Q193" s="68">
        <v>0</v>
      </c>
      <c r="R193" s="67">
        <v>0</v>
      </c>
      <c r="S193" s="68">
        <v>0</v>
      </c>
      <c r="T193" s="67">
        <v>0</v>
      </c>
      <c r="U193" s="68">
        <v>0</v>
      </c>
      <c r="V193" s="67">
        <v>0</v>
      </c>
      <c r="W193" s="68">
        <v>0</v>
      </c>
      <c r="X193" s="69">
        <f t="shared" ref="X193:Y193" si="187">D193+F193+H193+J193+L193+N193+P193+R193+T193+V193</f>
        <v>71</v>
      </c>
      <c r="Y193" s="70">
        <f t="shared" si="187"/>
        <v>4950000</v>
      </c>
    </row>
    <row r="194" spans="1:25" ht="15.75" customHeight="1">
      <c r="A194" s="7">
        <v>8404</v>
      </c>
      <c r="B194" s="67">
        <v>8309</v>
      </c>
      <c r="C194" s="67" t="s">
        <v>347</v>
      </c>
      <c r="D194" s="67">
        <v>0</v>
      </c>
      <c r="E194" s="68">
        <v>0</v>
      </c>
      <c r="F194" s="67">
        <v>0</v>
      </c>
      <c r="G194" s="68">
        <v>0</v>
      </c>
      <c r="H194" s="67">
        <v>0</v>
      </c>
      <c r="I194" s="68">
        <v>0</v>
      </c>
      <c r="J194" s="67">
        <v>0</v>
      </c>
      <c r="K194" s="68">
        <v>0</v>
      </c>
      <c r="L194" s="67">
        <v>0</v>
      </c>
      <c r="M194" s="68">
        <v>0</v>
      </c>
      <c r="N194" s="67">
        <v>0</v>
      </c>
      <c r="O194" s="68">
        <v>0</v>
      </c>
      <c r="P194" s="67">
        <v>0</v>
      </c>
      <c r="Q194" s="68">
        <v>0</v>
      </c>
      <c r="R194" s="67">
        <v>0</v>
      </c>
      <c r="S194" s="68">
        <v>0</v>
      </c>
      <c r="T194" s="67">
        <v>0</v>
      </c>
      <c r="U194" s="68">
        <v>0</v>
      </c>
      <c r="V194" s="67">
        <v>0</v>
      </c>
      <c r="W194" s="68">
        <v>0</v>
      </c>
      <c r="X194" s="69">
        <f t="shared" ref="X194:Y194" si="188">D194+F194+H194+J194+L194+N194+P194+R194+T194+V194</f>
        <v>0</v>
      </c>
      <c r="Y194" s="70">
        <f t="shared" si="188"/>
        <v>0</v>
      </c>
    </row>
    <row r="195" spans="1:25" ht="15.75" customHeight="1">
      <c r="A195" s="7">
        <v>8405</v>
      </c>
      <c r="B195" s="67">
        <v>8306</v>
      </c>
      <c r="C195" s="67" t="s">
        <v>349</v>
      </c>
      <c r="D195" s="67">
        <v>0</v>
      </c>
      <c r="E195" s="68">
        <v>0</v>
      </c>
      <c r="F195" s="67">
        <v>0</v>
      </c>
      <c r="G195" s="68">
        <v>0</v>
      </c>
      <c r="H195" s="67">
        <v>0</v>
      </c>
      <c r="I195" s="68">
        <v>0</v>
      </c>
      <c r="J195" s="67">
        <v>0</v>
      </c>
      <c r="K195" s="68">
        <v>0</v>
      </c>
      <c r="L195" s="67">
        <v>22</v>
      </c>
      <c r="M195" s="68">
        <v>2200000</v>
      </c>
      <c r="N195" s="67">
        <v>16</v>
      </c>
      <c r="O195" s="68">
        <v>800000</v>
      </c>
      <c r="P195" s="67">
        <v>0</v>
      </c>
      <c r="Q195" s="68">
        <v>0</v>
      </c>
      <c r="R195" s="67">
        <v>0</v>
      </c>
      <c r="S195" s="68">
        <v>0</v>
      </c>
      <c r="T195" s="67">
        <v>0</v>
      </c>
      <c r="U195" s="68">
        <v>0</v>
      </c>
      <c r="V195" s="67">
        <v>0</v>
      </c>
      <c r="W195" s="68">
        <v>0</v>
      </c>
      <c r="X195" s="69">
        <f t="shared" ref="X195:Y195" si="189">D195+F195+H195+J195+L195+N195+P195+R195+T195+V195</f>
        <v>38</v>
      </c>
      <c r="Y195" s="70">
        <f t="shared" si="189"/>
        <v>3000000</v>
      </c>
    </row>
    <row r="196" spans="1:25" ht="15.75" customHeight="1">
      <c r="A196" s="7">
        <v>8406</v>
      </c>
      <c r="B196" s="67">
        <v>8307</v>
      </c>
      <c r="C196" s="67" t="s">
        <v>351</v>
      </c>
      <c r="D196" s="67">
        <v>0</v>
      </c>
      <c r="E196" s="68">
        <v>0</v>
      </c>
      <c r="F196" s="67">
        <v>0</v>
      </c>
      <c r="G196" s="68">
        <v>0</v>
      </c>
      <c r="H196" s="67">
        <v>0</v>
      </c>
      <c r="I196" s="68">
        <v>0</v>
      </c>
      <c r="J196" s="67">
        <v>0</v>
      </c>
      <c r="K196" s="68">
        <v>0</v>
      </c>
      <c r="L196" s="67">
        <v>0</v>
      </c>
      <c r="M196" s="68">
        <v>0</v>
      </c>
      <c r="N196" s="67">
        <v>0</v>
      </c>
      <c r="O196" s="68">
        <v>0</v>
      </c>
      <c r="P196" s="67">
        <v>0</v>
      </c>
      <c r="Q196" s="68">
        <v>0</v>
      </c>
      <c r="R196" s="67">
        <v>0</v>
      </c>
      <c r="S196" s="68">
        <v>0</v>
      </c>
      <c r="T196" s="67">
        <v>0</v>
      </c>
      <c r="U196" s="68">
        <v>0</v>
      </c>
      <c r="V196" s="67">
        <v>0</v>
      </c>
      <c r="W196" s="68">
        <v>0</v>
      </c>
      <c r="X196" s="69">
        <f t="shared" ref="X196:Y196" si="190">D196+F196+H196+J196+L196+N196+P196+R196+T196+V196</f>
        <v>0</v>
      </c>
      <c r="Y196" s="70">
        <f t="shared" si="190"/>
        <v>0</v>
      </c>
    </row>
    <row r="197" spans="1:25" ht="15.75" customHeight="1">
      <c r="A197" s="7">
        <v>8407</v>
      </c>
      <c r="B197" s="67">
        <v>8305</v>
      </c>
      <c r="C197" s="67" t="s">
        <v>769</v>
      </c>
      <c r="D197" s="67">
        <v>0</v>
      </c>
      <c r="E197" s="68">
        <v>0</v>
      </c>
      <c r="F197" s="67">
        <v>0</v>
      </c>
      <c r="G197" s="68">
        <v>0</v>
      </c>
      <c r="H197" s="67">
        <v>0</v>
      </c>
      <c r="I197" s="68">
        <v>0</v>
      </c>
      <c r="J197" s="67">
        <v>0</v>
      </c>
      <c r="K197" s="68">
        <v>0</v>
      </c>
      <c r="L197" s="67">
        <v>0</v>
      </c>
      <c r="M197" s="68">
        <v>0</v>
      </c>
      <c r="N197" s="67">
        <v>0</v>
      </c>
      <c r="O197" s="68">
        <v>0</v>
      </c>
      <c r="P197" s="67">
        <v>0</v>
      </c>
      <c r="Q197" s="68">
        <v>0</v>
      </c>
      <c r="R197" s="67">
        <v>0</v>
      </c>
      <c r="S197" s="68">
        <v>0</v>
      </c>
      <c r="T197" s="67">
        <v>0</v>
      </c>
      <c r="U197" s="68">
        <v>0</v>
      </c>
      <c r="V197" s="67">
        <v>0</v>
      </c>
      <c r="W197" s="68">
        <v>0</v>
      </c>
      <c r="X197" s="69">
        <f t="shared" ref="X197:Y197" si="191">D197+F197+H197+J197+L197+N197+P197+R197+T197+V197</f>
        <v>0</v>
      </c>
      <c r="Y197" s="70">
        <f t="shared" si="191"/>
        <v>0</v>
      </c>
    </row>
    <row r="198" spans="1:25" ht="15.75" customHeight="1">
      <c r="A198" s="7">
        <v>8408</v>
      </c>
      <c r="B198" s="67">
        <v>8308</v>
      </c>
      <c r="C198" s="67" t="s">
        <v>355</v>
      </c>
      <c r="D198" s="67">
        <v>0</v>
      </c>
      <c r="E198" s="68">
        <v>0</v>
      </c>
      <c r="F198" s="67">
        <v>0</v>
      </c>
      <c r="G198" s="68">
        <v>0</v>
      </c>
      <c r="H198" s="67">
        <v>0</v>
      </c>
      <c r="I198" s="68">
        <v>0</v>
      </c>
      <c r="J198" s="67">
        <v>0</v>
      </c>
      <c r="K198" s="68">
        <v>0</v>
      </c>
      <c r="L198" s="67">
        <v>0</v>
      </c>
      <c r="M198" s="68">
        <v>0</v>
      </c>
      <c r="N198" s="67">
        <v>0</v>
      </c>
      <c r="O198" s="68">
        <v>0</v>
      </c>
      <c r="P198" s="67">
        <v>0</v>
      </c>
      <c r="Q198" s="68">
        <v>0</v>
      </c>
      <c r="R198" s="67">
        <v>0</v>
      </c>
      <c r="S198" s="68">
        <v>0</v>
      </c>
      <c r="T198" s="67">
        <v>0</v>
      </c>
      <c r="U198" s="68">
        <v>0</v>
      </c>
      <c r="V198" s="67">
        <v>0</v>
      </c>
      <c r="W198" s="68">
        <v>0</v>
      </c>
      <c r="X198" s="69">
        <f t="shared" ref="X198:Y198" si="192">D198+F198+H198+J198+L198+N198+P198+R198+T198+V198</f>
        <v>0</v>
      </c>
      <c r="Y198" s="70">
        <f t="shared" si="192"/>
        <v>0</v>
      </c>
    </row>
    <row r="199" spans="1:25" ht="15.75" customHeight="1">
      <c r="A199" s="7">
        <v>8409</v>
      </c>
      <c r="B199" s="67">
        <v>8313</v>
      </c>
      <c r="C199" s="67" t="s">
        <v>357</v>
      </c>
      <c r="D199" s="67">
        <v>0</v>
      </c>
      <c r="E199" s="68">
        <v>0</v>
      </c>
      <c r="F199" s="67">
        <v>0</v>
      </c>
      <c r="G199" s="68">
        <v>0</v>
      </c>
      <c r="H199" s="67">
        <v>0</v>
      </c>
      <c r="I199" s="68">
        <v>0</v>
      </c>
      <c r="J199" s="67">
        <v>0</v>
      </c>
      <c r="K199" s="68">
        <v>0</v>
      </c>
      <c r="L199" s="67">
        <v>0</v>
      </c>
      <c r="M199" s="68">
        <v>0</v>
      </c>
      <c r="N199" s="67">
        <v>0</v>
      </c>
      <c r="O199" s="68">
        <v>0</v>
      </c>
      <c r="P199" s="67">
        <v>0</v>
      </c>
      <c r="Q199" s="68">
        <v>0</v>
      </c>
      <c r="R199" s="67">
        <v>0</v>
      </c>
      <c r="S199" s="68">
        <v>0</v>
      </c>
      <c r="T199" s="67">
        <v>0</v>
      </c>
      <c r="U199" s="68">
        <v>0</v>
      </c>
      <c r="V199" s="67">
        <v>0</v>
      </c>
      <c r="W199" s="68">
        <v>0</v>
      </c>
      <c r="X199" s="69">
        <f t="shared" ref="X199:Y199" si="193">D199+F199+H199+J199+L199+N199+P199+R199+T199+V199</f>
        <v>0</v>
      </c>
      <c r="Y199" s="70">
        <f t="shared" si="193"/>
        <v>0</v>
      </c>
    </row>
    <row r="200" spans="1:25" ht="15.75" customHeight="1">
      <c r="A200" s="7">
        <v>8410</v>
      </c>
      <c r="B200" s="67">
        <v>8303</v>
      </c>
      <c r="C200" s="67" t="s">
        <v>359</v>
      </c>
      <c r="D200" s="67">
        <v>0</v>
      </c>
      <c r="E200" s="68">
        <v>0</v>
      </c>
      <c r="F200" s="67">
        <v>0</v>
      </c>
      <c r="G200" s="68">
        <v>0</v>
      </c>
      <c r="H200" s="67">
        <v>0</v>
      </c>
      <c r="I200" s="68">
        <v>0</v>
      </c>
      <c r="J200" s="67">
        <v>0</v>
      </c>
      <c r="K200" s="68">
        <v>0</v>
      </c>
      <c r="L200" s="67">
        <v>0</v>
      </c>
      <c r="M200" s="68">
        <v>0</v>
      </c>
      <c r="N200" s="67">
        <v>0</v>
      </c>
      <c r="O200" s="68">
        <v>0</v>
      </c>
      <c r="P200" s="67">
        <v>0</v>
      </c>
      <c r="Q200" s="68">
        <v>0</v>
      </c>
      <c r="R200" s="67">
        <v>0</v>
      </c>
      <c r="S200" s="68">
        <v>0</v>
      </c>
      <c r="T200" s="67">
        <v>0</v>
      </c>
      <c r="U200" s="68">
        <v>0</v>
      </c>
      <c r="V200" s="67">
        <v>0</v>
      </c>
      <c r="W200" s="68">
        <v>0</v>
      </c>
      <c r="X200" s="69">
        <f t="shared" ref="X200:Y200" si="194">D200+F200+H200+J200+L200+N200+P200+R200+T200+V200</f>
        <v>0</v>
      </c>
      <c r="Y200" s="70">
        <f t="shared" si="194"/>
        <v>0</v>
      </c>
    </row>
    <row r="201" spans="1:25" ht="15.75" customHeight="1">
      <c r="A201" s="7">
        <v>8411</v>
      </c>
      <c r="B201" s="67">
        <v>8310</v>
      </c>
      <c r="C201" s="67" t="s">
        <v>361</v>
      </c>
      <c r="D201" s="67">
        <v>0</v>
      </c>
      <c r="E201" s="68">
        <v>0</v>
      </c>
      <c r="F201" s="67">
        <v>0</v>
      </c>
      <c r="G201" s="68">
        <v>0</v>
      </c>
      <c r="H201" s="67">
        <v>0</v>
      </c>
      <c r="I201" s="68">
        <v>0</v>
      </c>
      <c r="J201" s="67">
        <v>0</v>
      </c>
      <c r="K201" s="68">
        <v>0</v>
      </c>
      <c r="L201" s="67">
        <v>0</v>
      </c>
      <c r="M201" s="68">
        <v>0</v>
      </c>
      <c r="N201" s="67">
        <v>0</v>
      </c>
      <c r="O201" s="68">
        <v>0</v>
      </c>
      <c r="P201" s="67">
        <v>0</v>
      </c>
      <c r="Q201" s="68">
        <v>0</v>
      </c>
      <c r="R201" s="67">
        <v>0</v>
      </c>
      <c r="S201" s="68">
        <v>0</v>
      </c>
      <c r="T201" s="67">
        <v>0</v>
      </c>
      <c r="U201" s="68">
        <v>0</v>
      </c>
      <c r="V201" s="67">
        <v>0</v>
      </c>
      <c r="W201" s="68">
        <v>0</v>
      </c>
      <c r="X201" s="69">
        <f t="shared" ref="X201:Y201" si="195">D201+F201+H201+J201+L201+N201+P201+R201+T201+V201</f>
        <v>0</v>
      </c>
      <c r="Y201" s="70">
        <f t="shared" si="195"/>
        <v>0</v>
      </c>
    </row>
    <row r="202" spans="1:25" ht="15.75" customHeight="1">
      <c r="A202" s="7">
        <v>8412</v>
      </c>
      <c r="B202" s="67">
        <v>8312</v>
      </c>
      <c r="C202" s="67" t="s">
        <v>363</v>
      </c>
      <c r="D202" s="67">
        <v>0</v>
      </c>
      <c r="E202" s="68">
        <v>0</v>
      </c>
      <c r="F202" s="67">
        <v>0</v>
      </c>
      <c r="G202" s="68">
        <v>0</v>
      </c>
      <c r="H202" s="67">
        <v>0</v>
      </c>
      <c r="I202" s="68">
        <v>0</v>
      </c>
      <c r="J202" s="67">
        <v>0</v>
      </c>
      <c r="K202" s="68">
        <v>0</v>
      </c>
      <c r="L202" s="67">
        <v>0</v>
      </c>
      <c r="M202" s="68">
        <v>0</v>
      </c>
      <c r="N202" s="67">
        <v>0</v>
      </c>
      <c r="O202" s="68">
        <v>0</v>
      </c>
      <c r="P202" s="67">
        <v>0</v>
      </c>
      <c r="Q202" s="68">
        <v>0</v>
      </c>
      <c r="R202" s="67">
        <v>0</v>
      </c>
      <c r="S202" s="68">
        <v>0</v>
      </c>
      <c r="T202" s="67">
        <v>0</v>
      </c>
      <c r="U202" s="68">
        <v>0</v>
      </c>
      <c r="V202" s="67">
        <v>0</v>
      </c>
      <c r="W202" s="68">
        <v>0</v>
      </c>
      <c r="X202" s="69">
        <f t="shared" ref="X202:Y202" si="196">D202+F202+H202+J202+L202+N202+P202+R202+T202+V202</f>
        <v>0</v>
      </c>
      <c r="Y202" s="70">
        <f t="shared" si="196"/>
        <v>0</v>
      </c>
    </row>
    <row r="203" spans="1:25" ht="15.75" customHeight="1">
      <c r="A203" s="7">
        <v>8413</v>
      </c>
      <c r="B203" s="67">
        <v>8302</v>
      </c>
      <c r="C203" s="67" t="s">
        <v>365</v>
      </c>
      <c r="D203" s="67">
        <v>25</v>
      </c>
      <c r="E203" s="68">
        <v>2500000</v>
      </c>
      <c r="F203" s="67">
        <v>20</v>
      </c>
      <c r="G203" s="68">
        <v>1000000</v>
      </c>
      <c r="H203" s="67">
        <v>0</v>
      </c>
      <c r="I203" s="68">
        <v>0</v>
      </c>
      <c r="J203" s="67">
        <v>0</v>
      </c>
      <c r="K203" s="68">
        <v>0</v>
      </c>
      <c r="L203" s="67">
        <v>0</v>
      </c>
      <c r="M203" s="68">
        <v>0</v>
      </c>
      <c r="N203" s="67">
        <v>0</v>
      </c>
      <c r="O203" s="68">
        <v>0</v>
      </c>
      <c r="P203" s="67">
        <v>0</v>
      </c>
      <c r="Q203" s="68">
        <v>0</v>
      </c>
      <c r="R203" s="67">
        <v>0</v>
      </c>
      <c r="S203" s="68">
        <v>0</v>
      </c>
      <c r="T203" s="67">
        <v>0</v>
      </c>
      <c r="U203" s="68">
        <v>0</v>
      </c>
      <c r="V203" s="67">
        <v>0</v>
      </c>
      <c r="W203" s="68">
        <v>0</v>
      </c>
      <c r="X203" s="69">
        <f t="shared" ref="X203:Y203" si="197">D203+F203+H203+J203+L203+N203+P203+R203+T203+V203</f>
        <v>45</v>
      </c>
      <c r="Y203" s="70">
        <f t="shared" si="197"/>
        <v>3500000</v>
      </c>
    </row>
    <row r="204" spans="1:25" ht="15.75" customHeight="1">
      <c r="A204" s="7">
        <v>8414</v>
      </c>
      <c r="B204" s="67">
        <v>8314</v>
      </c>
      <c r="C204" s="67" t="s">
        <v>770</v>
      </c>
      <c r="D204" s="67">
        <v>0</v>
      </c>
      <c r="E204" s="68">
        <v>0</v>
      </c>
      <c r="F204" s="67">
        <v>0</v>
      </c>
      <c r="G204" s="68">
        <v>0</v>
      </c>
      <c r="H204" s="67">
        <v>0</v>
      </c>
      <c r="I204" s="68">
        <v>0</v>
      </c>
      <c r="J204" s="67">
        <v>0</v>
      </c>
      <c r="K204" s="68">
        <v>0</v>
      </c>
      <c r="L204" s="67">
        <v>0</v>
      </c>
      <c r="M204" s="68">
        <v>0</v>
      </c>
      <c r="N204" s="67">
        <v>0</v>
      </c>
      <c r="O204" s="68">
        <v>0</v>
      </c>
      <c r="P204" s="67">
        <v>0</v>
      </c>
      <c r="Q204" s="68">
        <v>0</v>
      </c>
      <c r="R204" s="67">
        <v>0</v>
      </c>
      <c r="S204" s="68">
        <v>0</v>
      </c>
      <c r="T204" s="67">
        <v>0</v>
      </c>
      <c r="U204" s="68">
        <v>0</v>
      </c>
      <c r="V204" s="67">
        <v>0</v>
      </c>
      <c r="W204" s="68">
        <v>0</v>
      </c>
      <c r="X204" s="69">
        <f t="shared" ref="X204:Y204" si="198">D204+F204+H204+J204+L204+N204+P204+R204+T204+V204</f>
        <v>0</v>
      </c>
      <c r="Y204" s="70">
        <f t="shared" si="198"/>
        <v>0</v>
      </c>
    </row>
    <row r="205" spans="1:25" ht="15.75" customHeight="1">
      <c r="A205" s="7">
        <v>9101</v>
      </c>
      <c r="B205" s="67">
        <v>9201</v>
      </c>
      <c r="C205" s="67" t="s">
        <v>370</v>
      </c>
      <c r="D205" s="67">
        <v>0</v>
      </c>
      <c r="E205" s="68">
        <v>0</v>
      </c>
      <c r="F205" s="67">
        <v>0</v>
      </c>
      <c r="G205" s="68">
        <v>0</v>
      </c>
      <c r="H205" s="67">
        <v>0</v>
      </c>
      <c r="I205" s="68">
        <v>0</v>
      </c>
      <c r="J205" s="67">
        <v>0</v>
      </c>
      <c r="K205" s="68">
        <v>0</v>
      </c>
      <c r="L205" s="67">
        <v>0</v>
      </c>
      <c r="M205" s="68">
        <v>0</v>
      </c>
      <c r="N205" s="67">
        <v>0</v>
      </c>
      <c r="O205" s="68">
        <v>0</v>
      </c>
      <c r="P205" s="67">
        <v>0</v>
      </c>
      <c r="Q205" s="68">
        <v>0</v>
      </c>
      <c r="R205" s="67">
        <v>0</v>
      </c>
      <c r="S205" s="68">
        <v>0</v>
      </c>
      <c r="T205" s="67">
        <v>1</v>
      </c>
      <c r="U205" s="68">
        <v>100000</v>
      </c>
      <c r="V205" s="67">
        <v>0</v>
      </c>
      <c r="W205" s="68">
        <v>0</v>
      </c>
      <c r="X205" s="69">
        <f t="shared" ref="X205:Y205" si="199">D205+F205+H205+J205+L205+N205+P205+R205+T205+V205</f>
        <v>1</v>
      </c>
      <c r="Y205" s="70">
        <f t="shared" si="199"/>
        <v>100000</v>
      </c>
    </row>
    <row r="206" spans="1:25" ht="15.75" customHeight="1">
      <c r="A206" s="7">
        <v>9102</v>
      </c>
      <c r="B206" s="67">
        <v>9208</v>
      </c>
      <c r="C206" s="67" t="s">
        <v>771</v>
      </c>
      <c r="D206" s="67">
        <v>0</v>
      </c>
      <c r="E206" s="68">
        <v>0</v>
      </c>
      <c r="F206" s="67">
        <v>0</v>
      </c>
      <c r="G206" s="68">
        <v>0</v>
      </c>
      <c r="H206" s="67">
        <v>0</v>
      </c>
      <c r="I206" s="68">
        <v>0</v>
      </c>
      <c r="J206" s="67">
        <v>0</v>
      </c>
      <c r="K206" s="68">
        <v>0</v>
      </c>
      <c r="L206" s="67">
        <v>0</v>
      </c>
      <c r="M206" s="68">
        <v>0</v>
      </c>
      <c r="N206" s="67">
        <v>0</v>
      </c>
      <c r="O206" s="68">
        <v>0</v>
      </c>
      <c r="P206" s="67">
        <v>0</v>
      </c>
      <c r="Q206" s="68">
        <v>0</v>
      </c>
      <c r="R206" s="67">
        <v>0</v>
      </c>
      <c r="S206" s="68">
        <v>0</v>
      </c>
      <c r="T206" s="67">
        <v>0</v>
      </c>
      <c r="U206" s="68">
        <v>0</v>
      </c>
      <c r="V206" s="67">
        <v>0</v>
      </c>
      <c r="W206" s="68">
        <v>0</v>
      </c>
      <c r="X206" s="69">
        <f t="shared" ref="X206:Y206" si="200">D206+F206+H206+J206+L206+N206+P206+R206+T206+V206</f>
        <v>0</v>
      </c>
      <c r="Y206" s="70">
        <f t="shared" si="200"/>
        <v>0</v>
      </c>
    </row>
    <row r="207" spans="1:25" ht="15.75" customHeight="1">
      <c r="A207" s="7">
        <v>9103</v>
      </c>
      <c r="B207" s="67">
        <v>9206</v>
      </c>
      <c r="C207" s="67" t="s">
        <v>374</v>
      </c>
      <c r="D207" s="67">
        <v>33</v>
      </c>
      <c r="E207" s="68">
        <v>3300000</v>
      </c>
      <c r="F207" s="67">
        <v>16</v>
      </c>
      <c r="G207" s="68">
        <v>800000</v>
      </c>
      <c r="H207" s="67">
        <v>0</v>
      </c>
      <c r="I207" s="68">
        <v>0</v>
      </c>
      <c r="J207" s="67">
        <v>0</v>
      </c>
      <c r="K207" s="68">
        <v>0</v>
      </c>
      <c r="L207" s="67">
        <v>0</v>
      </c>
      <c r="M207" s="68">
        <v>0</v>
      </c>
      <c r="N207" s="67">
        <v>0</v>
      </c>
      <c r="O207" s="68">
        <v>0</v>
      </c>
      <c r="P207" s="67">
        <v>0</v>
      </c>
      <c r="Q207" s="68">
        <v>0</v>
      </c>
      <c r="R207" s="67">
        <v>0</v>
      </c>
      <c r="S207" s="68">
        <v>0</v>
      </c>
      <c r="T207" s="67">
        <v>0</v>
      </c>
      <c r="U207" s="68">
        <v>0</v>
      </c>
      <c r="V207" s="67">
        <v>0</v>
      </c>
      <c r="W207" s="68">
        <v>0</v>
      </c>
      <c r="X207" s="69">
        <f t="shared" ref="X207:Y207" si="201">D207+F207+H207+J207+L207+N207+P207+R207+T207+V207</f>
        <v>49</v>
      </c>
      <c r="Y207" s="70">
        <f t="shared" si="201"/>
        <v>4100000</v>
      </c>
    </row>
    <row r="208" spans="1:25" ht="15.75" customHeight="1">
      <c r="A208" s="7">
        <v>9104</v>
      </c>
      <c r="B208" s="67">
        <v>9209</v>
      </c>
      <c r="C208" s="67" t="s">
        <v>376</v>
      </c>
      <c r="D208" s="67">
        <v>0</v>
      </c>
      <c r="E208" s="68">
        <v>0</v>
      </c>
      <c r="F208" s="67">
        <v>0</v>
      </c>
      <c r="G208" s="68">
        <v>0</v>
      </c>
      <c r="H208" s="67">
        <v>0</v>
      </c>
      <c r="I208" s="68">
        <v>0</v>
      </c>
      <c r="J208" s="67">
        <v>0</v>
      </c>
      <c r="K208" s="68">
        <v>0</v>
      </c>
      <c r="L208" s="67">
        <v>0</v>
      </c>
      <c r="M208" s="68">
        <v>0</v>
      </c>
      <c r="N208" s="67">
        <v>0</v>
      </c>
      <c r="O208" s="68">
        <v>0</v>
      </c>
      <c r="P208" s="67">
        <v>0</v>
      </c>
      <c r="Q208" s="68">
        <v>0</v>
      </c>
      <c r="R208" s="67">
        <v>0</v>
      </c>
      <c r="S208" s="68">
        <v>0</v>
      </c>
      <c r="T208" s="67">
        <v>0</v>
      </c>
      <c r="U208" s="68">
        <v>0</v>
      </c>
      <c r="V208" s="67">
        <v>0</v>
      </c>
      <c r="W208" s="68">
        <v>0</v>
      </c>
      <c r="X208" s="69">
        <f t="shared" ref="X208:Y208" si="202">D208+F208+H208+J208+L208+N208+P208+R208+T208+V208</f>
        <v>0</v>
      </c>
      <c r="Y208" s="70">
        <f t="shared" si="202"/>
        <v>0</v>
      </c>
    </row>
    <row r="209" spans="1:25" ht="15.75" customHeight="1">
      <c r="A209" s="7">
        <v>9105</v>
      </c>
      <c r="B209" s="67">
        <v>9202</v>
      </c>
      <c r="C209" s="67" t="s">
        <v>378</v>
      </c>
      <c r="D209" s="67">
        <v>0</v>
      </c>
      <c r="E209" s="68">
        <v>0</v>
      </c>
      <c r="F209" s="67">
        <v>0</v>
      </c>
      <c r="G209" s="68">
        <v>0</v>
      </c>
      <c r="H209" s="67">
        <v>0</v>
      </c>
      <c r="I209" s="68">
        <v>0</v>
      </c>
      <c r="J209" s="67">
        <v>0</v>
      </c>
      <c r="K209" s="68">
        <v>0</v>
      </c>
      <c r="L209" s="67">
        <v>0</v>
      </c>
      <c r="M209" s="68">
        <v>0</v>
      </c>
      <c r="N209" s="67">
        <v>0</v>
      </c>
      <c r="O209" s="68">
        <v>0</v>
      </c>
      <c r="P209" s="67">
        <v>0</v>
      </c>
      <c r="Q209" s="68">
        <v>0</v>
      </c>
      <c r="R209" s="67">
        <v>0</v>
      </c>
      <c r="S209" s="68">
        <v>0</v>
      </c>
      <c r="T209" s="67">
        <v>0</v>
      </c>
      <c r="U209" s="68">
        <v>0</v>
      </c>
      <c r="V209" s="67">
        <v>0</v>
      </c>
      <c r="W209" s="68">
        <v>0</v>
      </c>
      <c r="X209" s="69">
        <f t="shared" ref="X209:Y209" si="203">D209+F209+H209+J209+L209+N209+P209+R209+T209+V209</f>
        <v>0</v>
      </c>
      <c r="Y209" s="70">
        <f t="shared" si="203"/>
        <v>0</v>
      </c>
    </row>
    <row r="210" spans="1:25" ht="15.75" customHeight="1">
      <c r="A210" s="7">
        <v>9106</v>
      </c>
      <c r="B210" s="67">
        <v>9204</v>
      </c>
      <c r="C210" s="67" t="s">
        <v>380</v>
      </c>
      <c r="D210" s="67">
        <v>0</v>
      </c>
      <c r="E210" s="68">
        <v>0</v>
      </c>
      <c r="F210" s="67">
        <v>0</v>
      </c>
      <c r="G210" s="68">
        <v>0</v>
      </c>
      <c r="H210" s="67">
        <v>0</v>
      </c>
      <c r="I210" s="68">
        <v>0</v>
      </c>
      <c r="J210" s="67">
        <v>0</v>
      </c>
      <c r="K210" s="68">
        <v>0</v>
      </c>
      <c r="L210" s="67">
        <v>0</v>
      </c>
      <c r="M210" s="68">
        <v>0</v>
      </c>
      <c r="N210" s="67">
        <v>0</v>
      </c>
      <c r="O210" s="68">
        <v>0</v>
      </c>
      <c r="P210" s="67">
        <v>0</v>
      </c>
      <c r="Q210" s="68">
        <v>0</v>
      </c>
      <c r="R210" s="67">
        <v>0</v>
      </c>
      <c r="S210" s="68">
        <v>0</v>
      </c>
      <c r="T210" s="67">
        <v>0</v>
      </c>
      <c r="U210" s="68">
        <v>0</v>
      </c>
      <c r="V210" s="67">
        <v>0</v>
      </c>
      <c r="W210" s="68">
        <v>0</v>
      </c>
      <c r="X210" s="69">
        <f t="shared" ref="X210:Y210" si="204">D210+F210+H210+J210+L210+N210+P210+R210+T210+V210</f>
        <v>0</v>
      </c>
      <c r="Y210" s="70">
        <f t="shared" si="204"/>
        <v>0</v>
      </c>
    </row>
    <row r="211" spans="1:25" ht="15.75" customHeight="1">
      <c r="A211" s="7">
        <v>9107</v>
      </c>
      <c r="B211" s="67">
        <v>9210</v>
      </c>
      <c r="C211" s="67" t="s">
        <v>772</v>
      </c>
      <c r="D211" s="67">
        <v>0</v>
      </c>
      <c r="E211" s="68">
        <v>0</v>
      </c>
      <c r="F211" s="67">
        <v>0</v>
      </c>
      <c r="G211" s="68">
        <v>0</v>
      </c>
      <c r="H211" s="67">
        <v>81</v>
      </c>
      <c r="I211" s="68">
        <v>8100000</v>
      </c>
      <c r="J211" s="67">
        <v>0</v>
      </c>
      <c r="K211" s="68">
        <v>0</v>
      </c>
      <c r="L211" s="67">
        <v>0</v>
      </c>
      <c r="M211" s="68">
        <v>0</v>
      </c>
      <c r="N211" s="67">
        <v>0</v>
      </c>
      <c r="O211" s="68">
        <v>0</v>
      </c>
      <c r="P211" s="67">
        <v>0</v>
      </c>
      <c r="Q211" s="68">
        <v>0</v>
      </c>
      <c r="R211" s="67">
        <v>0</v>
      </c>
      <c r="S211" s="68">
        <v>0</v>
      </c>
      <c r="T211" s="67">
        <v>0</v>
      </c>
      <c r="U211" s="68">
        <v>0</v>
      </c>
      <c r="V211" s="67">
        <v>0</v>
      </c>
      <c r="W211" s="68">
        <v>0</v>
      </c>
      <c r="X211" s="69">
        <f t="shared" ref="X211:Y211" si="205">D211+F211+H211+J211+L211+N211+P211+R211+T211+V211</f>
        <v>81</v>
      </c>
      <c r="Y211" s="70">
        <f t="shared" si="205"/>
        <v>8100000</v>
      </c>
    </row>
    <row r="212" spans="1:25" ht="15.75" customHeight="1">
      <c r="A212" s="7">
        <v>9108</v>
      </c>
      <c r="B212" s="67">
        <v>9207</v>
      </c>
      <c r="C212" s="67" t="s">
        <v>384</v>
      </c>
      <c r="D212" s="67">
        <v>25</v>
      </c>
      <c r="E212" s="68">
        <v>2500000</v>
      </c>
      <c r="F212" s="67">
        <v>26</v>
      </c>
      <c r="G212" s="68">
        <v>1300000</v>
      </c>
      <c r="H212" s="67">
        <v>0</v>
      </c>
      <c r="I212" s="68">
        <v>0</v>
      </c>
      <c r="J212" s="67">
        <v>0</v>
      </c>
      <c r="K212" s="68">
        <v>0</v>
      </c>
      <c r="L212" s="67">
        <v>0</v>
      </c>
      <c r="M212" s="68">
        <v>0</v>
      </c>
      <c r="N212" s="67">
        <v>0</v>
      </c>
      <c r="O212" s="68">
        <v>0</v>
      </c>
      <c r="P212" s="67">
        <v>0</v>
      </c>
      <c r="Q212" s="68">
        <v>0</v>
      </c>
      <c r="R212" s="67">
        <v>0</v>
      </c>
      <c r="S212" s="68">
        <v>0</v>
      </c>
      <c r="T212" s="67">
        <v>0</v>
      </c>
      <c r="U212" s="68">
        <v>0</v>
      </c>
      <c r="V212" s="67">
        <v>0</v>
      </c>
      <c r="W212" s="68">
        <v>0</v>
      </c>
      <c r="X212" s="69">
        <f t="shared" ref="X212:Y212" si="206">D212+F212+H212+J212+L212+N212+P212+R212+T212+V212</f>
        <v>51</v>
      </c>
      <c r="Y212" s="70">
        <f t="shared" si="206"/>
        <v>3800000</v>
      </c>
    </row>
    <row r="213" spans="1:25" ht="15.75" customHeight="1">
      <c r="A213" s="7">
        <v>9109</v>
      </c>
      <c r="B213" s="67">
        <v>9211</v>
      </c>
      <c r="C213" s="67" t="s">
        <v>386</v>
      </c>
      <c r="D213" s="67">
        <v>0</v>
      </c>
      <c r="E213" s="68">
        <v>0</v>
      </c>
      <c r="F213" s="67">
        <v>0</v>
      </c>
      <c r="G213" s="68">
        <v>0</v>
      </c>
      <c r="H213" s="67">
        <v>0</v>
      </c>
      <c r="I213" s="68">
        <v>0</v>
      </c>
      <c r="J213" s="67">
        <v>0</v>
      </c>
      <c r="K213" s="68">
        <v>0</v>
      </c>
      <c r="L213" s="67">
        <v>0</v>
      </c>
      <c r="M213" s="68">
        <v>0</v>
      </c>
      <c r="N213" s="67">
        <v>0</v>
      </c>
      <c r="O213" s="68">
        <v>0</v>
      </c>
      <c r="P213" s="67">
        <v>0</v>
      </c>
      <c r="Q213" s="68">
        <v>0</v>
      </c>
      <c r="R213" s="67">
        <v>0</v>
      </c>
      <c r="S213" s="68">
        <v>0</v>
      </c>
      <c r="T213" s="67">
        <v>0</v>
      </c>
      <c r="U213" s="68">
        <v>0</v>
      </c>
      <c r="V213" s="67">
        <v>0</v>
      </c>
      <c r="W213" s="68">
        <v>0</v>
      </c>
      <c r="X213" s="69">
        <f t="shared" ref="X213:Y213" si="207">D213+F213+H213+J213+L213+N213+P213+R213+T213+V213</f>
        <v>0</v>
      </c>
      <c r="Y213" s="70">
        <f t="shared" si="207"/>
        <v>0</v>
      </c>
    </row>
    <row r="214" spans="1:25" ht="15.75" customHeight="1">
      <c r="A214" s="7">
        <v>9110</v>
      </c>
      <c r="B214" s="67">
        <v>9203</v>
      </c>
      <c r="C214" s="67" t="s">
        <v>773</v>
      </c>
      <c r="D214" s="67">
        <v>0</v>
      </c>
      <c r="E214" s="68">
        <v>0</v>
      </c>
      <c r="F214" s="67">
        <v>0</v>
      </c>
      <c r="G214" s="68">
        <v>0</v>
      </c>
      <c r="H214" s="67">
        <v>0</v>
      </c>
      <c r="I214" s="68">
        <v>0</v>
      </c>
      <c r="J214" s="67">
        <v>0</v>
      </c>
      <c r="K214" s="68">
        <v>0</v>
      </c>
      <c r="L214" s="67">
        <v>0</v>
      </c>
      <c r="M214" s="68">
        <v>0</v>
      </c>
      <c r="N214" s="67">
        <v>0</v>
      </c>
      <c r="O214" s="68">
        <v>0</v>
      </c>
      <c r="P214" s="67">
        <v>0</v>
      </c>
      <c r="Q214" s="68">
        <v>0</v>
      </c>
      <c r="R214" s="67">
        <v>0</v>
      </c>
      <c r="S214" s="68">
        <v>0</v>
      </c>
      <c r="T214" s="67">
        <v>0</v>
      </c>
      <c r="U214" s="68">
        <v>0</v>
      </c>
      <c r="V214" s="67">
        <v>0</v>
      </c>
      <c r="W214" s="68">
        <v>0</v>
      </c>
      <c r="X214" s="69">
        <f t="shared" ref="X214:Y214" si="208">D214+F214+H214+J214+L214+N214+P214+R214+T214+V214</f>
        <v>0</v>
      </c>
      <c r="Y214" s="70">
        <f t="shared" si="208"/>
        <v>0</v>
      </c>
    </row>
    <row r="215" spans="1:25" ht="15.75" customHeight="1">
      <c r="A215" s="7">
        <v>9111</v>
      </c>
      <c r="B215" s="67">
        <v>9205</v>
      </c>
      <c r="C215" s="67" t="s">
        <v>390</v>
      </c>
      <c r="D215" s="67">
        <v>0</v>
      </c>
      <c r="E215" s="68">
        <v>0</v>
      </c>
      <c r="F215" s="67">
        <v>0</v>
      </c>
      <c r="G215" s="68">
        <v>0</v>
      </c>
      <c r="H215" s="67">
        <v>0</v>
      </c>
      <c r="I215" s="68">
        <v>0</v>
      </c>
      <c r="J215" s="67">
        <v>0</v>
      </c>
      <c r="K215" s="68">
        <v>0</v>
      </c>
      <c r="L215" s="67">
        <v>0</v>
      </c>
      <c r="M215" s="68">
        <v>0</v>
      </c>
      <c r="N215" s="67">
        <v>0</v>
      </c>
      <c r="O215" s="68">
        <v>0</v>
      </c>
      <c r="P215" s="67">
        <v>0</v>
      </c>
      <c r="Q215" s="68">
        <v>0</v>
      </c>
      <c r="R215" s="67">
        <v>0</v>
      </c>
      <c r="S215" s="68">
        <v>0</v>
      </c>
      <c r="T215" s="67">
        <v>0</v>
      </c>
      <c r="U215" s="68">
        <v>0</v>
      </c>
      <c r="V215" s="67">
        <v>0</v>
      </c>
      <c r="W215" s="68">
        <v>0</v>
      </c>
      <c r="X215" s="69">
        <f t="shared" ref="X215:Y215" si="209">D215+F215+H215+J215+L215+N215+P215+R215+T215+V215</f>
        <v>0</v>
      </c>
      <c r="Y215" s="70">
        <f t="shared" si="209"/>
        <v>0</v>
      </c>
    </row>
    <row r="216" spans="1:25" ht="15.75" customHeight="1">
      <c r="A216" s="7">
        <v>9201</v>
      </c>
      <c r="B216" s="67">
        <v>9101</v>
      </c>
      <c r="C216" s="67" t="s">
        <v>392</v>
      </c>
      <c r="D216" s="67">
        <v>0</v>
      </c>
      <c r="E216" s="68">
        <v>0</v>
      </c>
      <c r="F216" s="67">
        <v>0</v>
      </c>
      <c r="G216" s="68">
        <v>0</v>
      </c>
      <c r="H216" s="67">
        <v>0</v>
      </c>
      <c r="I216" s="68">
        <v>0</v>
      </c>
      <c r="J216" s="67">
        <v>0</v>
      </c>
      <c r="K216" s="68">
        <v>0</v>
      </c>
      <c r="L216" s="67">
        <v>0</v>
      </c>
      <c r="M216" s="68">
        <v>0</v>
      </c>
      <c r="N216" s="67">
        <v>0</v>
      </c>
      <c r="O216" s="68">
        <v>0</v>
      </c>
      <c r="P216" s="67">
        <v>0</v>
      </c>
      <c r="Q216" s="68">
        <v>0</v>
      </c>
      <c r="R216" s="67">
        <v>0</v>
      </c>
      <c r="S216" s="68">
        <v>0</v>
      </c>
      <c r="T216" s="67">
        <v>0</v>
      </c>
      <c r="U216" s="68">
        <v>0</v>
      </c>
      <c r="V216" s="67">
        <v>0</v>
      </c>
      <c r="W216" s="68">
        <v>0</v>
      </c>
      <c r="X216" s="69">
        <f t="shared" ref="X216:Y216" si="210">D216+F216+H216+J216+L216+N216+P216+R216+T216+V216</f>
        <v>0</v>
      </c>
      <c r="Y216" s="70">
        <f t="shared" si="210"/>
        <v>0</v>
      </c>
    </row>
    <row r="217" spans="1:25" ht="15.75" customHeight="1">
      <c r="A217" s="7">
        <v>9202</v>
      </c>
      <c r="B217" s="67">
        <v>9119</v>
      </c>
      <c r="C217" s="67" t="s">
        <v>774</v>
      </c>
      <c r="D217" s="67">
        <v>0</v>
      </c>
      <c r="E217" s="68">
        <v>0</v>
      </c>
      <c r="F217" s="67">
        <v>0</v>
      </c>
      <c r="G217" s="68">
        <v>0</v>
      </c>
      <c r="H217" s="67">
        <v>0</v>
      </c>
      <c r="I217" s="68">
        <v>0</v>
      </c>
      <c r="J217" s="67">
        <v>0</v>
      </c>
      <c r="K217" s="68">
        <v>0</v>
      </c>
      <c r="L217" s="67">
        <v>0</v>
      </c>
      <c r="M217" s="68">
        <v>0</v>
      </c>
      <c r="N217" s="67">
        <v>0</v>
      </c>
      <c r="O217" s="68">
        <v>0</v>
      </c>
      <c r="P217" s="67">
        <v>0</v>
      </c>
      <c r="Q217" s="68">
        <v>0</v>
      </c>
      <c r="R217" s="67">
        <v>0</v>
      </c>
      <c r="S217" s="68">
        <v>0</v>
      </c>
      <c r="T217" s="67">
        <v>0</v>
      </c>
      <c r="U217" s="68">
        <v>0</v>
      </c>
      <c r="V217" s="67">
        <v>0</v>
      </c>
      <c r="W217" s="68">
        <v>0</v>
      </c>
      <c r="X217" s="69">
        <f t="shared" ref="X217:Y217" si="211">D217+F217+H217+J217+L217+N217+P217+R217+T217+V217</f>
        <v>0</v>
      </c>
      <c r="Y217" s="70">
        <f t="shared" si="211"/>
        <v>0</v>
      </c>
    </row>
    <row r="218" spans="1:25" ht="15.75" customHeight="1">
      <c r="A218" s="7">
        <v>9203</v>
      </c>
      <c r="B218" s="67">
        <v>9105</v>
      </c>
      <c r="C218" s="67" t="s">
        <v>396</v>
      </c>
      <c r="D218" s="67">
        <v>0</v>
      </c>
      <c r="E218" s="68">
        <v>0</v>
      </c>
      <c r="F218" s="67">
        <v>0</v>
      </c>
      <c r="G218" s="68">
        <v>0</v>
      </c>
      <c r="H218" s="67">
        <v>0</v>
      </c>
      <c r="I218" s="68">
        <v>0</v>
      </c>
      <c r="J218" s="67">
        <v>0</v>
      </c>
      <c r="K218" s="68">
        <v>0</v>
      </c>
      <c r="L218" s="67">
        <v>0</v>
      </c>
      <c r="M218" s="68">
        <v>0</v>
      </c>
      <c r="N218" s="67">
        <v>0</v>
      </c>
      <c r="O218" s="68">
        <v>0</v>
      </c>
      <c r="P218" s="67">
        <v>0</v>
      </c>
      <c r="Q218" s="68">
        <v>0</v>
      </c>
      <c r="R218" s="67">
        <v>0</v>
      </c>
      <c r="S218" s="68">
        <v>0</v>
      </c>
      <c r="T218" s="67">
        <v>0</v>
      </c>
      <c r="U218" s="68">
        <v>0</v>
      </c>
      <c r="V218" s="67">
        <v>0</v>
      </c>
      <c r="W218" s="68">
        <v>0</v>
      </c>
      <c r="X218" s="69">
        <f t="shared" ref="X218:Y218" si="212">D218+F218+H218+J218+L218+N218+P218+R218+T218+V218</f>
        <v>0</v>
      </c>
      <c r="Y218" s="70">
        <f t="shared" si="212"/>
        <v>0</v>
      </c>
    </row>
    <row r="219" spans="1:25" ht="15.75" customHeight="1">
      <c r="A219" s="7">
        <v>9204</v>
      </c>
      <c r="B219" s="67">
        <v>9103</v>
      </c>
      <c r="C219" s="67" t="s">
        <v>398</v>
      </c>
      <c r="D219" s="67">
        <v>0</v>
      </c>
      <c r="E219" s="68">
        <v>0</v>
      </c>
      <c r="F219" s="67">
        <v>0</v>
      </c>
      <c r="G219" s="68">
        <v>0</v>
      </c>
      <c r="H219" s="67">
        <v>0</v>
      </c>
      <c r="I219" s="68">
        <v>0</v>
      </c>
      <c r="J219" s="67">
        <v>0</v>
      </c>
      <c r="K219" s="68">
        <v>0</v>
      </c>
      <c r="L219" s="67">
        <v>0</v>
      </c>
      <c r="M219" s="68">
        <v>0</v>
      </c>
      <c r="N219" s="67">
        <v>0</v>
      </c>
      <c r="O219" s="68">
        <v>0</v>
      </c>
      <c r="P219" s="67">
        <v>0</v>
      </c>
      <c r="Q219" s="68">
        <v>0</v>
      </c>
      <c r="R219" s="67">
        <v>0</v>
      </c>
      <c r="S219" s="68">
        <v>0</v>
      </c>
      <c r="T219" s="67">
        <v>33</v>
      </c>
      <c r="U219" s="68">
        <v>3300000</v>
      </c>
      <c r="V219" s="67">
        <v>10</v>
      </c>
      <c r="W219" s="68">
        <v>500000</v>
      </c>
      <c r="X219" s="69">
        <f t="shared" ref="X219:Y219" si="213">D219+F219+H219+J219+L219+N219+P219+R219+T219+V219</f>
        <v>43</v>
      </c>
      <c r="Y219" s="70">
        <f t="shared" si="213"/>
        <v>3800000</v>
      </c>
    </row>
    <row r="220" spans="1:25" ht="15.75" customHeight="1">
      <c r="A220" s="7">
        <v>9205</v>
      </c>
      <c r="B220" s="67">
        <v>9108</v>
      </c>
      <c r="C220" s="67" t="s">
        <v>400</v>
      </c>
      <c r="D220" s="67">
        <v>0</v>
      </c>
      <c r="E220" s="68">
        <v>0</v>
      </c>
      <c r="F220" s="67">
        <v>0</v>
      </c>
      <c r="G220" s="68">
        <v>0</v>
      </c>
      <c r="H220" s="67">
        <v>0</v>
      </c>
      <c r="I220" s="68">
        <v>0</v>
      </c>
      <c r="J220" s="67">
        <v>0</v>
      </c>
      <c r="K220" s="68">
        <v>0</v>
      </c>
      <c r="L220" s="67">
        <v>0</v>
      </c>
      <c r="M220" s="68">
        <v>0</v>
      </c>
      <c r="N220" s="67">
        <v>0</v>
      </c>
      <c r="O220" s="68">
        <v>0</v>
      </c>
      <c r="P220" s="67">
        <v>0</v>
      </c>
      <c r="Q220" s="68">
        <v>0</v>
      </c>
      <c r="R220" s="67">
        <v>0</v>
      </c>
      <c r="S220" s="68">
        <v>0</v>
      </c>
      <c r="T220" s="67">
        <v>0</v>
      </c>
      <c r="U220" s="68">
        <v>0</v>
      </c>
      <c r="V220" s="67">
        <v>0</v>
      </c>
      <c r="W220" s="68">
        <v>0</v>
      </c>
      <c r="X220" s="69">
        <f t="shared" ref="X220:Y220" si="214">D220+F220+H220+J220+L220+N220+P220+R220+T220+V220</f>
        <v>0</v>
      </c>
      <c r="Y220" s="70">
        <f t="shared" si="214"/>
        <v>0</v>
      </c>
    </row>
    <row r="221" spans="1:25" ht="15.75" customHeight="1">
      <c r="A221" s="7">
        <v>9206</v>
      </c>
      <c r="B221" s="67">
        <v>9113</v>
      </c>
      <c r="C221" s="67" t="s">
        <v>402</v>
      </c>
      <c r="D221" s="67">
        <v>0</v>
      </c>
      <c r="E221" s="68">
        <v>0</v>
      </c>
      <c r="F221" s="67">
        <v>0</v>
      </c>
      <c r="G221" s="68">
        <v>0</v>
      </c>
      <c r="H221" s="67">
        <v>0</v>
      </c>
      <c r="I221" s="68">
        <v>0</v>
      </c>
      <c r="J221" s="67">
        <v>0</v>
      </c>
      <c r="K221" s="68">
        <v>0</v>
      </c>
      <c r="L221" s="67">
        <v>0</v>
      </c>
      <c r="M221" s="68">
        <v>0</v>
      </c>
      <c r="N221" s="67">
        <v>0</v>
      </c>
      <c r="O221" s="68">
        <v>0</v>
      </c>
      <c r="P221" s="67">
        <v>0</v>
      </c>
      <c r="Q221" s="68">
        <v>0</v>
      </c>
      <c r="R221" s="67">
        <v>0</v>
      </c>
      <c r="S221" s="68">
        <v>0</v>
      </c>
      <c r="T221" s="67">
        <v>0</v>
      </c>
      <c r="U221" s="68">
        <v>0</v>
      </c>
      <c r="V221" s="67">
        <v>0</v>
      </c>
      <c r="W221" s="68">
        <v>0</v>
      </c>
      <c r="X221" s="69">
        <f t="shared" ref="X221:Y221" si="215">D221+F221+H221+J221+L221+N221+P221+R221+T221+V221</f>
        <v>0</v>
      </c>
      <c r="Y221" s="70">
        <f t="shared" si="215"/>
        <v>0</v>
      </c>
    </row>
    <row r="222" spans="1:25" ht="15.75" customHeight="1">
      <c r="A222" s="7">
        <v>9207</v>
      </c>
      <c r="B222" s="67">
        <v>9106</v>
      </c>
      <c r="C222" s="67" t="s">
        <v>404</v>
      </c>
      <c r="D222" s="67">
        <v>0</v>
      </c>
      <c r="E222" s="68">
        <v>0</v>
      </c>
      <c r="F222" s="67">
        <v>0</v>
      </c>
      <c r="G222" s="68">
        <v>0</v>
      </c>
      <c r="H222" s="67">
        <v>0</v>
      </c>
      <c r="I222" s="68">
        <v>0</v>
      </c>
      <c r="J222" s="67">
        <v>0</v>
      </c>
      <c r="K222" s="68">
        <v>0</v>
      </c>
      <c r="L222" s="67">
        <v>0</v>
      </c>
      <c r="M222" s="68">
        <v>0</v>
      </c>
      <c r="N222" s="67">
        <v>0</v>
      </c>
      <c r="O222" s="68">
        <v>0</v>
      </c>
      <c r="P222" s="67">
        <v>0</v>
      </c>
      <c r="Q222" s="68">
        <v>0</v>
      </c>
      <c r="R222" s="67">
        <v>0</v>
      </c>
      <c r="S222" s="68">
        <v>0</v>
      </c>
      <c r="T222" s="67">
        <v>0</v>
      </c>
      <c r="U222" s="68">
        <v>0</v>
      </c>
      <c r="V222" s="67">
        <v>0</v>
      </c>
      <c r="W222" s="68">
        <v>0</v>
      </c>
      <c r="X222" s="69">
        <f t="shared" ref="X222:Y222" si="216">D222+F222+H222+J222+L222+N222+P222+R222+T222+V222</f>
        <v>0</v>
      </c>
      <c r="Y222" s="70">
        <f t="shared" si="216"/>
        <v>0</v>
      </c>
    </row>
    <row r="223" spans="1:25" ht="15.75" customHeight="1">
      <c r="A223" s="7">
        <v>9208</v>
      </c>
      <c r="B223" s="67">
        <v>9111</v>
      </c>
      <c r="C223" s="67" t="s">
        <v>406</v>
      </c>
      <c r="D223" s="67">
        <v>50</v>
      </c>
      <c r="E223" s="68">
        <v>5000000</v>
      </c>
      <c r="F223" s="67">
        <v>65</v>
      </c>
      <c r="G223" s="68">
        <v>3250000</v>
      </c>
      <c r="H223" s="67">
        <v>0</v>
      </c>
      <c r="I223" s="68">
        <v>0</v>
      </c>
      <c r="J223" s="67">
        <v>0</v>
      </c>
      <c r="K223" s="68">
        <v>0</v>
      </c>
      <c r="L223" s="67">
        <v>0</v>
      </c>
      <c r="M223" s="68">
        <v>0</v>
      </c>
      <c r="N223" s="67">
        <v>0</v>
      </c>
      <c r="O223" s="68">
        <v>0</v>
      </c>
      <c r="P223" s="67">
        <v>0</v>
      </c>
      <c r="Q223" s="68">
        <v>0</v>
      </c>
      <c r="R223" s="67">
        <v>0</v>
      </c>
      <c r="S223" s="68">
        <v>0</v>
      </c>
      <c r="T223" s="67">
        <v>0</v>
      </c>
      <c r="U223" s="68">
        <v>0</v>
      </c>
      <c r="V223" s="67">
        <v>0</v>
      </c>
      <c r="W223" s="68">
        <v>0</v>
      </c>
      <c r="X223" s="69">
        <f t="shared" ref="X223:Y223" si="217">D223+F223+H223+J223+L223+N223+P223+R223+T223+V223</f>
        <v>115</v>
      </c>
      <c r="Y223" s="70">
        <f t="shared" si="217"/>
        <v>8250000</v>
      </c>
    </row>
    <row r="224" spans="1:25" ht="15.75" customHeight="1">
      <c r="A224" s="7">
        <v>9209</v>
      </c>
      <c r="B224" s="67">
        <v>9102</v>
      </c>
      <c r="C224" s="67" t="s">
        <v>408</v>
      </c>
      <c r="D224" s="67">
        <v>0</v>
      </c>
      <c r="E224" s="68">
        <v>0</v>
      </c>
      <c r="F224" s="67">
        <v>0</v>
      </c>
      <c r="G224" s="68">
        <v>0</v>
      </c>
      <c r="H224" s="67">
        <v>0</v>
      </c>
      <c r="I224" s="68">
        <v>0</v>
      </c>
      <c r="J224" s="67">
        <v>0</v>
      </c>
      <c r="K224" s="68">
        <v>0</v>
      </c>
      <c r="L224" s="67">
        <v>0</v>
      </c>
      <c r="M224" s="68">
        <v>0</v>
      </c>
      <c r="N224" s="67">
        <v>0</v>
      </c>
      <c r="O224" s="68">
        <v>0</v>
      </c>
      <c r="P224" s="67">
        <v>0</v>
      </c>
      <c r="Q224" s="68">
        <v>0</v>
      </c>
      <c r="R224" s="67">
        <v>0</v>
      </c>
      <c r="S224" s="68">
        <v>0</v>
      </c>
      <c r="T224" s="67">
        <v>0</v>
      </c>
      <c r="U224" s="68">
        <v>0</v>
      </c>
      <c r="V224" s="67">
        <v>0</v>
      </c>
      <c r="W224" s="68">
        <v>0</v>
      </c>
      <c r="X224" s="69">
        <f t="shared" ref="X224:Y224" si="218">D224+F224+H224+J224+L224+N224+P224+R224+T224+V224</f>
        <v>0</v>
      </c>
      <c r="Y224" s="70">
        <f t="shared" si="218"/>
        <v>0</v>
      </c>
    </row>
    <row r="225" spans="1:25" ht="15.75" customHeight="1">
      <c r="A225" s="7">
        <v>9210</v>
      </c>
      <c r="B225" s="67">
        <v>9116</v>
      </c>
      <c r="C225" s="67" t="s">
        <v>775</v>
      </c>
      <c r="D225" s="67">
        <v>0</v>
      </c>
      <c r="E225" s="68">
        <v>0</v>
      </c>
      <c r="F225" s="67">
        <v>0</v>
      </c>
      <c r="G225" s="68">
        <v>0</v>
      </c>
      <c r="H225" s="67">
        <v>0</v>
      </c>
      <c r="I225" s="68">
        <v>0</v>
      </c>
      <c r="J225" s="67">
        <v>0</v>
      </c>
      <c r="K225" s="68">
        <v>0</v>
      </c>
      <c r="L225" s="67">
        <v>0</v>
      </c>
      <c r="M225" s="68">
        <v>0</v>
      </c>
      <c r="N225" s="67">
        <v>0</v>
      </c>
      <c r="O225" s="68">
        <v>0</v>
      </c>
      <c r="P225" s="67">
        <v>0</v>
      </c>
      <c r="Q225" s="68">
        <v>0</v>
      </c>
      <c r="R225" s="67">
        <v>0</v>
      </c>
      <c r="S225" s="68">
        <v>0</v>
      </c>
      <c r="T225" s="67">
        <v>0</v>
      </c>
      <c r="U225" s="68">
        <v>0</v>
      </c>
      <c r="V225" s="67">
        <v>0</v>
      </c>
      <c r="W225" s="68">
        <v>0</v>
      </c>
      <c r="X225" s="69">
        <f t="shared" ref="X225:Y225" si="219">D225+F225+H225+J225+L225+N225+P225+R225+T225+V225</f>
        <v>0</v>
      </c>
      <c r="Y225" s="70">
        <f t="shared" si="219"/>
        <v>0</v>
      </c>
    </row>
    <row r="226" spans="1:25" ht="15.75" customHeight="1">
      <c r="A226" s="7">
        <v>9211</v>
      </c>
      <c r="B226" s="67">
        <v>9114</v>
      </c>
      <c r="C226" s="67" t="s">
        <v>776</v>
      </c>
      <c r="D226" s="67">
        <v>0</v>
      </c>
      <c r="E226" s="68">
        <v>0</v>
      </c>
      <c r="F226" s="67">
        <v>0</v>
      </c>
      <c r="G226" s="68">
        <v>0</v>
      </c>
      <c r="H226" s="67">
        <v>0</v>
      </c>
      <c r="I226" s="68">
        <v>0</v>
      </c>
      <c r="J226" s="67">
        <v>0</v>
      </c>
      <c r="K226" s="68">
        <v>0</v>
      </c>
      <c r="L226" s="67">
        <v>0</v>
      </c>
      <c r="M226" s="68">
        <v>0</v>
      </c>
      <c r="N226" s="67">
        <v>0</v>
      </c>
      <c r="O226" s="68">
        <v>0</v>
      </c>
      <c r="P226" s="67">
        <v>0</v>
      </c>
      <c r="Q226" s="68">
        <v>0</v>
      </c>
      <c r="R226" s="67">
        <v>0</v>
      </c>
      <c r="S226" s="68">
        <v>0</v>
      </c>
      <c r="T226" s="67">
        <v>0</v>
      </c>
      <c r="U226" s="68">
        <v>0</v>
      </c>
      <c r="V226" s="67">
        <v>0</v>
      </c>
      <c r="W226" s="68">
        <v>0</v>
      </c>
      <c r="X226" s="69">
        <f t="shared" ref="X226:Y226" si="220">D226+F226+H226+J226+L226+N226+P226+R226+T226+V226</f>
        <v>0</v>
      </c>
      <c r="Y226" s="70">
        <f t="shared" si="220"/>
        <v>0</v>
      </c>
    </row>
    <row r="227" spans="1:25" ht="15.75" customHeight="1">
      <c r="A227" s="7">
        <v>9212</v>
      </c>
      <c r="B227" s="67">
        <v>9107</v>
      </c>
      <c r="C227" s="67" t="s">
        <v>414</v>
      </c>
      <c r="D227" s="67">
        <v>0</v>
      </c>
      <c r="E227" s="68">
        <v>0</v>
      </c>
      <c r="F227" s="67">
        <v>0</v>
      </c>
      <c r="G227" s="68">
        <v>0</v>
      </c>
      <c r="H227" s="67">
        <v>0</v>
      </c>
      <c r="I227" s="68">
        <v>0</v>
      </c>
      <c r="J227" s="67">
        <v>0</v>
      </c>
      <c r="K227" s="68">
        <v>0</v>
      </c>
      <c r="L227" s="67">
        <v>0</v>
      </c>
      <c r="M227" s="68">
        <v>0</v>
      </c>
      <c r="N227" s="67">
        <v>0</v>
      </c>
      <c r="O227" s="68">
        <v>0</v>
      </c>
      <c r="P227" s="67">
        <v>0</v>
      </c>
      <c r="Q227" s="68">
        <v>0</v>
      </c>
      <c r="R227" s="67">
        <v>0</v>
      </c>
      <c r="S227" s="68">
        <v>0</v>
      </c>
      <c r="T227" s="67">
        <v>0</v>
      </c>
      <c r="U227" s="68">
        <v>0</v>
      </c>
      <c r="V227" s="67">
        <v>0</v>
      </c>
      <c r="W227" s="68">
        <v>0</v>
      </c>
      <c r="X227" s="69">
        <f t="shared" ref="X227:Y227" si="221">D227+F227+H227+J227+L227+N227+P227+R227+T227+V227</f>
        <v>0</v>
      </c>
      <c r="Y227" s="70">
        <f t="shared" si="221"/>
        <v>0</v>
      </c>
    </row>
    <row r="228" spans="1:25" ht="15.75" customHeight="1">
      <c r="A228" s="7">
        <v>9213</v>
      </c>
      <c r="B228" s="67">
        <v>9118</v>
      </c>
      <c r="C228" s="67" t="s">
        <v>777</v>
      </c>
      <c r="D228" s="67">
        <v>0</v>
      </c>
      <c r="E228" s="68">
        <v>0</v>
      </c>
      <c r="F228" s="67">
        <v>0</v>
      </c>
      <c r="G228" s="68">
        <v>0</v>
      </c>
      <c r="H228" s="67">
        <v>0</v>
      </c>
      <c r="I228" s="68">
        <v>0</v>
      </c>
      <c r="J228" s="67">
        <v>0</v>
      </c>
      <c r="K228" s="68">
        <v>0</v>
      </c>
      <c r="L228" s="67">
        <v>0</v>
      </c>
      <c r="M228" s="68">
        <v>0</v>
      </c>
      <c r="N228" s="67">
        <v>0</v>
      </c>
      <c r="O228" s="68">
        <v>0</v>
      </c>
      <c r="P228" s="67">
        <v>0</v>
      </c>
      <c r="Q228" s="68">
        <v>0</v>
      </c>
      <c r="R228" s="67">
        <v>0</v>
      </c>
      <c r="S228" s="68">
        <v>0</v>
      </c>
      <c r="T228" s="67">
        <v>0</v>
      </c>
      <c r="U228" s="68">
        <v>0</v>
      </c>
      <c r="V228" s="67">
        <v>0</v>
      </c>
      <c r="W228" s="68">
        <v>0</v>
      </c>
      <c r="X228" s="69">
        <f t="shared" ref="X228:Y228" si="222">D228+F228+H228+J228+L228+N228+P228+R228+T228+V228</f>
        <v>0</v>
      </c>
      <c r="Y228" s="70">
        <f t="shared" si="222"/>
        <v>0</v>
      </c>
    </row>
    <row r="229" spans="1:25" ht="15.75" customHeight="1">
      <c r="A229" s="7">
        <v>9214</v>
      </c>
      <c r="B229" s="67">
        <v>9109</v>
      </c>
      <c r="C229" s="67" t="s">
        <v>418</v>
      </c>
      <c r="D229" s="67">
        <v>0</v>
      </c>
      <c r="E229" s="68">
        <v>0</v>
      </c>
      <c r="F229" s="67">
        <v>0</v>
      </c>
      <c r="G229" s="68">
        <v>0</v>
      </c>
      <c r="H229" s="67">
        <v>0</v>
      </c>
      <c r="I229" s="68">
        <v>0</v>
      </c>
      <c r="J229" s="67">
        <v>0</v>
      </c>
      <c r="K229" s="68">
        <v>0</v>
      </c>
      <c r="L229" s="67">
        <v>0</v>
      </c>
      <c r="M229" s="68">
        <v>0</v>
      </c>
      <c r="N229" s="67">
        <v>0</v>
      </c>
      <c r="O229" s="68">
        <v>0</v>
      </c>
      <c r="P229" s="67">
        <v>0</v>
      </c>
      <c r="Q229" s="68">
        <v>0</v>
      </c>
      <c r="R229" s="67">
        <v>0</v>
      </c>
      <c r="S229" s="68">
        <v>0</v>
      </c>
      <c r="T229" s="67">
        <v>0</v>
      </c>
      <c r="U229" s="68">
        <v>0</v>
      </c>
      <c r="V229" s="67">
        <v>0</v>
      </c>
      <c r="W229" s="68">
        <v>0</v>
      </c>
      <c r="X229" s="69">
        <f t="shared" ref="X229:Y229" si="223">D229+F229+H229+J229+L229+N229+P229+R229+T229+V229</f>
        <v>0</v>
      </c>
      <c r="Y229" s="70">
        <f t="shared" si="223"/>
        <v>0</v>
      </c>
    </row>
    <row r="230" spans="1:25" ht="15.75" customHeight="1">
      <c r="A230" s="7">
        <v>9215</v>
      </c>
      <c r="B230" s="67">
        <v>9120</v>
      </c>
      <c r="C230" s="67" t="s">
        <v>420</v>
      </c>
      <c r="D230" s="67">
        <v>115</v>
      </c>
      <c r="E230" s="68">
        <v>11500000</v>
      </c>
      <c r="F230" s="67">
        <v>68</v>
      </c>
      <c r="G230" s="68">
        <v>3400000</v>
      </c>
      <c r="H230" s="67">
        <v>0</v>
      </c>
      <c r="I230" s="68">
        <v>0</v>
      </c>
      <c r="J230" s="67">
        <v>0</v>
      </c>
      <c r="K230" s="68">
        <v>0</v>
      </c>
      <c r="L230" s="67">
        <v>0</v>
      </c>
      <c r="M230" s="68">
        <v>0</v>
      </c>
      <c r="N230" s="67">
        <v>0</v>
      </c>
      <c r="O230" s="68">
        <v>0</v>
      </c>
      <c r="P230" s="67">
        <v>0</v>
      </c>
      <c r="Q230" s="68">
        <v>0</v>
      </c>
      <c r="R230" s="67">
        <v>0</v>
      </c>
      <c r="S230" s="68">
        <v>0</v>
      </c>
      <c r="T230" s="67">
        <v>0</v>
      </c>
      <c r="U230" s="68">
        <v>0</v>
      </c>
      <c r="V230" s="67">
        <v>0</v>
      </c>
      <c r="W230" s="68">
        <v>0</v>
      </c>
      <c r="X230" s="69">
        <f t="shared" ref="X230:Y230" si="224">D230+F230+H230+J230+L230+N230+P230+R230+T230+V230</f>
        <v>183</v>
      </c>
      <c r="Y230" s="70">
        <f t="shared" si="224"/>
        <v>14900000</v>
      </c>
    </row>
    <row r="231" spans="1:25" ht="15.75" customHeight="1">
      <c r="A231" s="7">
        <v>9216</v>
      </c>
      <c r="B231" s="67">
        <v>9115</v>
      </c>
      <c r="C231" s="67" t="s">
        <v>778</v>
      </c>
      <c r="D231" s="67">
        <v>0</v>
      </c>
      <c r="E231" s="68">
        <v>0</v>
      </c>
      <c r="F231" s="67">
        <v>0</v>
      </c>
      <c r="G231" s="68">
        <v>0</v>
      </c>
      <c r="H231" s="67">
        <v>0</v>
      </c>
      <c r="I231" s="68">
        <v>0</v>
      </c>
      <c r="J231" s="67">
        <v>0</v>
      </c>
      <c r="K231" s="68">
        <v>0</v>
      </c>
      <c r="L231" s="67">
        <v>0</v>
      </c>
      <c r="M231" s="68">
        <v>0</v>
      </c>
      <c r="N231" s="67">
        <v>0</v>
      </c>
      <c r="O231" s="68">
        <v>0</v>
      </c>
      <c r="P231" s="67">
        <v>0</v>
      </c>
      <c r="Q231" s="68">
        <v>0</v>
      </c>
      <c r="R231" s="67">
        <v>0</v>
      </c>
      <c r="S231" s="68">
        <v>0</v>
      </c>
      <c r="T231" s="67">
        <v>0</v>
      </c>
      <c r="U231" s="68">
        <v>0</v>
      </c>
      <c r="V231" s="67">
        <v>0</v>
      </c>
      <c r="W231" s="68">
        <v>0</v>
      </c>
      <c r="X231" s="69">
        <f t="shared" ref="X231:Y231" si="225">D231+F231+H231+J231+L231+N231+P231+R231+T231+V231</f>
        <v>0</v>
      </c>
      <c r="Y231" s="70">
        <f t="shared" si="225"/>
        <v>0</v>
      </c>
    </row>
    <row r="232" spans="1:25" ht="15.75" customHeight="1">
      <c r="A232" s="7">
        <v>9217</v>
      </c>
      <c r="B232" s="67">
        <v>9110</v>
      </c>
      <c r="C232" s="67" t="s">
        <v>424</v>
      </c>
      <c r="D232" s="67">
        <v>0</v>
      </c>
      <c r="E232" s="68">
        <v>0</v>
      </c>
      <c r="F232" s="67">
        <v>0</v>
      </c>
      <c r="G232" s="68">
        <v>0</v>
      </c>
      <c r="H232" s="67">
        <v>0</v>
      </c>
      <c r="I232" s="68">
        <v>0</v>
      </c>
      <c r="J232" s="67">
        <v>0</v>
      </c>
      <c r="K232" s="68">
        <v>0</v>
      </c>
      <c r="L232" s="67">
        <v>0</v>
      </c>
      <c r="M232" s="68">
        <v>0</v>
      </c>
      <c r="N232" s="67">
        <v>0</v>
      </c>
      <c r="O232" s="68">
        <v>0</v>
      </c>
      <c r="P232" s="67">
        <v>0</v>
      </c>
      <c r="Q232" s="68">
        <v>0</v>
      </c>
      <c r="R232" s="67">
        <v>0</v>
      </c>
      <c r="S232" s="68">
        <v>0</v>
      </c>
      <c r="T232" s="67">
        <v>0</v>
      </c>
      <c r="U232" s="68">
        <v>0</v>
      </c>
      <c r="V232" s="67">
        <v>0</v>
      </c>
      <c r="W232" s="68">
        <v>0</v>
      </c>
      <c r="X232" s="69">
        <f t="shared" ref="X232:Y232" si="226">D232+F232+H232+J232+L232+N232+P232+R232+T232+V232</f>
        <v>0</v>
      </c>
      <c r="Y232" s="70">
        <f t="shared" si="226"/>
        <v>0</v>
      </c>
    </row>
    <row r="233" spans="1:25" ht="15.75" customHeight="1">
      <c r="A233" s="7">
        <v>9218</v>
      </c>
      <c r="B233" s="67">
        <v>9104</v>
      </c>
      <c r="C233" s="67" t="s">
        <v>426</v>
      </c>
      <c r="D233" s="67">
        <v>0</v>
      </c>
      <c r="E233" s="68">
        <v>0</v>
      </c>
      <c r="F233" s="67">
        <v>0</v>
      </c>
      <c r="G233" s="68">
        <v>0</v>
      </c>
      <c r="H233" s="67">
        <v>0</v>
      </c>
      <c r="I233" s="68">
        <v>0</v>
      </c>
      <c r="J233" s="67">
        <v>0</v>
      </c>
      <c r="K233" s="68">
        <v>0</v>
      </c>
      <c r="L233" s="67">
        <v>0</v>
      </c>
      <c r="M233" s="68">
        <v>0</v>
      </c>
      <c r="N233" s="67">
        <v>0</v>
      </c>
      <c r="O233" s="68">
        <v>0</v>
      </c>
      <c r="P233" s="67">
        <v>0</v>
      </c>
      <c r="Q233" s="68">
        <v>0</v>
      </c>
      <c r="R233" s="67">
        <v>0</v>
      </c>
      <c r="S233" s="68">
        <v>0</v>
      </c>
      <c r="T233" s="67">
        <v>0</v>
      </c>
      <c r="U233" s="68">
        <v>0</v>
      </c>
      <c r="V233" s="67">
        <v>0</v>
      </c>
      <c r="W233" s="68">
        <v>0</v>
      </c>
      <c r="X233" s="69">
        <f t="shared" ref="X233:Y233" si="227">D233+F233+H233+J233+L233+N233+P233+R233+T233+V233</f>
        <v>0</v>
      </c>
      <c r="Y233" s="70">
        <f t="shared" si="227"/>
        <v>0</v>
      </c>
    </row>
    <row r="234" spans="1:25" ht="15.75" customHeight="1">
      <c r="A234" s="7">
        <v>9219</v>
      </c>
      <c r="B234" s="67">
        <v>9117</v>
      </c>
      <c r="C234" s="67" t="s">
        <v>428</v>
      </c>
      <c r="D234" s="67">
        <v>0</v>
      </c>
      <c r="E234" s="68">
        <v>0</v>
      </c>
      <c r="F234" s="67">
        <v>0</v>
      </c>
      <c r="G234" s="68">
        <v>0</v>
      </c>
      <c r="H234" s="67">
        <v>0</v>
      </c>
      <c r="I234" s="68">
        <v>0</v>
      </c>
      <c r="J234" s="67">
        <v>0</v>
      </c>
      <c r="K234" s="68">
        <v>0</v>
      </c>
      <c r="L234" s="67">
        <v>0</v>
      </c>
      <c r="M234" s="68">
        <v>0</v>
      </c>
      <c r="N234" s="67">
        <v>0</v>
      </c>
      <c r="O234" s="68">
        <v>0</v>
      </c>
      <c r="P234" s="67">
        <v>0</v>
      </c>
      <c r="Q234" s="68">
        <v>0</v>
      </c>
      <c r="R234" s="67">
        <v>0</v>
      </c>
      <c r="S234" s="68">
        <v>0</v>
      </c>
      <c r="T234" s="67">
        <v>0</v>
      </c>
      <c r="U234" s="68">
        <v>0</v>
      </c>
      <c r="V234" s="67">
        <v>0</v>
      </c>
      <c r="W234" s="68">
        <v>0</v>
      </c>
      <c r="X234" s="69">
        <f t="shared" ref="X234:Y234" si="228">D234+F234+H234+J234+L234+N234+P234+R234+T234+V234</f>
        <v>0</v>
      </c>
      <c r="Y234" s="70">
        <f t="shared" si="228"/>
        <v>0</v>
      </c>
    </row>
    <row r="235" spans="1:25" ht="15.75" customHeight="1">
      <c r="A235" s="7">
        <v>9220</v>
      </c>
      <c r="B235" s="67">
        <v>9112</v>
      </c>
      <c r="C235" s="67" t="s">
        <v>430</v>
      </c>
      <c r="D235" s="67">
        <v>0</v>
      </c>
      <c r="E235" s="68">
        <v>0</v>
      </c>
      <c r="F235" s="67">
        <v>0</v>
      </c>
      <c r="G235" s="68">
        <v>0</v>
      </c>
      <c r="H235" s="67">
        <v>0</v>
      </c>
      <c r="I235" s="68">
        <v>0</v>
      </c>
      <c r="J235" s="67">
        <v>0</v>
      </c>
      <c r="K235" s="68">
        <v>0</v>
      </c>
      <c r="L235" s="67">
        <v>0</v>
      </c>
      <c r="M235" s="68">
        <v>0</v>
      </c>
      <c r="N235" s="67">
        <v>0</v>
      </c>
      <c r="O235" s="68">
        <v>0</v>
      </c>
      <c r="P235" s="67">
        <v>0</v>
      </c>
      <c r="Q235" s="68">
        <v>0</v>
      </c>
      <c r="R235" s="67">
        <v>0</v>
      </c>
      <c r="S235" s="68">
        <v>0</v>
      </c>
      <c r="T235" s="67">
        <v>0</v>
      </c>
      <c r="U235" s="68">
        <v>0</v>
      </c>
      <c r="V235" s="67">
        <v>0</v>
      </c>
      <c r="W235" s="68">
        <v>0</v>
      </c>
      <c r="X235" s="69">
        <f t="shared" ref="X235:Y235" si="229">D235+F235+H235+J235+L235+N235+P235+R235+T235+V235</f>
        <v>0</v>
      </c>
      <c r="Y235" s="70">
        <f t="shared" si="229"/>
        <v>0</v>
      </c>
    </row>
    <row r="236" spans="1:25" ht="15.75" customHeight="1">
      <c r="A236" s="7">
        <v>9221</v>
      </c>
      <c r="B236" s="67">
        <v>9121</v>
      </c>
      <c r="C236" s="67" t="s">
        <v>432</v>
      </c>
      <c r="D236" s="67">
        <v>0</v>
      </c>
      <c r="E236" s="68">
        <v>0</v>
      </c>
      <c r="F236" s="67">
        <v>0</v>
      </c>
      <c r="G236" s="68">
        <v>0</v>
      </c>
      <c r="H236" s="67">
        <v>0</v>
      </c>
      <c r="I236" s="68">
        <v>0</v>
      </c>
      <c r="J236" s="67">
        <v>0</v>
      </c>
      <c r="K236" s="68">
        <v>0</v>
      </c>
      <c r="L236" s="67">
        <v>0</v>
      </c>
      <c r="M236" s="68">
        <v>0</v>
      </c>
      <c r="N236" s="67">
        <v>0</v>
      </c>
      <c r="O236" s="68">
        <v>0</v>
      </c>
      <c r="P236" s="67">
        <v>0</v>
      </c>
      <c r="Q236" s="68">
        <v>0</v>
      </c>
      <c r="R236" s="67">
        <v>0</v>
      </c>
      <c r="S236" s="68">
        <v>0</v>
      </c>
      <c r="T236" s="67">
        <v>0</v>
      </c>
      <c r="U236" s="68">
        <v>0</v>
      </c>
      <c r="V236" s="67">
        <v>0</v>
      </c>
      <c r="W236" s="68">
        <v>0</v>
      </c>
      <c r="X236" s="69">
        <f t="shared" ref="X236:Y236" si="230">D236+F236+H236+J236+L236+N236+P236+R236+T236+V236</f>
        <v>0</v>
      </c>
      <c r="Y236" s="70">
        <f t="shared" si="230"/>
        <v>0</v>
      </c>
    </row>
    <row r="237" spans="1:25" ht="15.75" customHeight="1">
      <c r="A237" s="7">
        <v>10101</v>
      </c>
      <c r="B237" s="67">
        <v>14101</v>
      </c>
      <c r="C237" s="67" t="s">
        <v>639</v>
      </c>
      <c r="D237" s="67">
        <v>0</v>
      </c>
      <c r="E237" s="68">
        <v>0</v>
      </c>
      <c r="F237" s="67">
        <v>0</v>
      </c>
      <c r="G237" s="68">
        <v>0</v>
      </c>
      <c r="H237" s="67">
        <v>0</v>
      </c>
      <c r="I237" s="68">
        <v>0</v>
      </c>
      <c r="J237" s="67">
        <v>0</v>
      </c>
      <c r="K237" s="68">
        <v>0</v>
      </c>
      <c r="L237" s="67">
        <v>0</v>
      </c>
      <c r="M237" s="68">
        <v>0</v>
      </c>
      <c r="N237" s="67">
        <v>0</v>
      </c>
      <c r="O237" s="68">
        <v>0</v>
      </c>
      <c r="P237" s="67">
        <v>0</v>
      </c>
      <c r="Q237" s="68">
        <v>0</v>
      </c>
      <c r="R237" s="67">
        <v>0</v>
      </c>
      <c r="S237" s="68">
        <v>0</v>
      </c>
      <c r="T237" s="67">
        <v>0</v>
      </c>
      <c r="U237" s="68">
        <v>0</v>
      </c>
      <c r="V237" s="67">
        <v>0</v>
      </c>
      <c r="W237" s="68">
        <v>0</v>
      </c>
      <c r="X237" s="69">
        <f t="shared" ref="X237:Y237" si="231">D237+F237+H237+J237+L237+N237+P237+R237+T237+V237</f>
        <v>0</v>
      </c>
      <c r="Y237" s="70">
        <f t="shared" si="231"/>
        <v>0</v>
      </c>
    </row>
    <row r="238" spans="1:25" ht="15.75" customHeight="1">
      <c r="A238" s="7">
        <v>10102</v>
      </c>
      <c r="B238" s="67">
        <v>14106</v>
      </c>
      <c r="C238" s="67" t="s">
        <v>779</v>
      </c>
      <c r="D238" s="67">
        <v>56</v>
      </c>
      <c r="E238" s="68">
        <v>5600000</v>
      </c>
      <c r="F238" s="67">
        <v>42</v>
      </c>
      <c r="G238" s="68">
        <v>2100000</v>
      </c>
      <c r="H238" s="67">
        <v>0</v>
      </c>
      <c r="I238" s="68">
        <v>0</v>
      </c>
      <c r="J238" s="67">
        <v>0</v>
      </c>
      <c r="K238" s="68">
        <v>0</v>
      </c>
      <c r="L238" s="67">
        <v>0</v>
      </c>
      <c r="M238" s="68">
        <v>0</v>
      </c>
      <c r="N238" s="67">
        <v>0</v>
      </c>
      <c r="O238" s="68">
        <v>0</v>
      </c>
      <c r="P238" s="67">
        <v>0</v>
      </c>
      <c r="Q238" s="68">
        <v>0</v>
      </c>
      <c r="R238" s="67">
        <v>0</v>
      </c>
      <c r="S238" s="68">
        <v>0</v>
      </c>
      <c r="T238" s="67">
        <v>0</v>
      </c>
      <c r="U238" s="68">
        <v>0</v>
      </c>
      <c r="V238" s="67">
        <v>0</v>
      </c>
      <c r="W238" s="68">
        <v>0</v>
      </c>
      <c r="X238" s="69">
        <f t="shared" ref="X238:Y238" si="232">D238+F238+H238+J238+L238+N238+P238+R238+T238+V238</f>
        <v>98</v>
      </c>
      <c r="Y238" s="70">
        <f t="shared" si="232"/>
        <v>7700000</v>
      </c>
    </row>
    <row r="239" spans="1:25" ht="15.75" customHeight="1">
      <c r="A239" s="7">
        <v>10103</v>
      </c>
      <c r="B239" s="67">
        <v>14103</v>
      </c>
      <c r="C239" s="67" t="s">
        <v>643</v>
      </c>
      <c r="D239" s="67">
        <v>0</v>
      </c>
      <c r="E239" s="68">
        <v>0</v>
      </c>
      <c r="F239" s="67">
        <v>0</v>
      </c>
      <c r="G239" s="68">
        <v>0</v>
      </c>
      <c r="H239" s="67">
        <v>0</v>
      </c>
      <c r="I239" s="68">
        <v>0</v>
      </c>
      <c r="J239" s="67">
        <v>0</v>
      </c>
      <c r="K239" s="68">
        <v>0</v>
      </c>
      <c r="L239" s="67">
        <v>0</v>
      </c>
      <c r="M239" s="68">
        <v>0</v>
      </c>
      <c r="N239" s="67">
        <v>0</v>
      </c>
      <c r="O239" s="68">
        <v>0</v>
      </c>
      <c r="P239" s="67">
        <v>0</v>
      </c>
      <c r="Q239" s="68">
        <v>0</v>
      </c>
      <c r="R239" s="67">
        <v>0</v>
      </c>
      <c r="S239" s="68">
        <v>0</v>
      </c>
      <c r="T239" s="67">
        <v>0</v>
      </c>
      <c r="U239" s="68">
        <v>0</v>
      </c>
      <c r="V239" s="67">
        <v>0</v>
      </c>
      <c r="W239" s="68">
        <v>0</v>
      </c>
      <c r="X239" s="69">
        <f t="shared" ref="X239:Y239" si="233">D239+F239+H239+J239+L239+N239+P239+R239+T239+V239</f>
        <v>0</v>
      </c>
      <c r="Y239" s="70">
        <f t="shared" si="233"/>
        <v>0</v>
      </c>
    </row>
    <row r="240" spans="1:25" ht="15.75" customHeight="1">
      <c r="A240" s="7">
        <v>10104</v>
      </c>
      <c r="B240" s="67">
        <v>14104</v>
      </c>
      <c r="C240" s="67" t="s">
        <v>645</v>
      </c>
      <c r="D240" s="67">
        <v>55</v>
      </c>
      <c r="E240" s="68">
        <v>5500000</v>
      </c>
      <c r="F240" s="67">
        <v>37</v>
      </c>
      <c r="G240" s="68">
        <v>1850000</v>
      </c>
      <c r="H240" s="67">
        <v>0</v>
      </c>
      <c r="I240" s="68">
        <v>0</v>
      </c>
      <c r="J240" s="67">
        <v>0</v>
      </c>
      <c r="K240" s="68">
        <v>0</v>
      </c>
      <c r="L240" s="67">
        <v>0</v>
      </c>
      <c r="M240" s="68">
        <v>0</v>
      </c>
      <c r="N240" s="67">
        <v>0</v>
      </c>
      <c r="O240" s="68">
        <v>0</v>
      </c>
      <c r="P240" s="67">
        <v>0</v>
      </c>
      <c r="Q240" s="68">
        <v>0</v>
      </c>
      <c r="R240" s="67">
        <v>0</v>
      </c>
      <c r="S240" s="68">
        <v>0</v>
      </c>
      <c r="T240" s="67">
        <v>0</v>
      </c>
      <c r="U240" s="68">
        <v>0</v>
      </c>
      <c r="V240" s="67">
        <v>0</v>
      </c>
      <c r="W240" s="68">
        <v>0</v>
      </c>
      <c r="X240" s="69">
        <f t="shared" ref="X240:Y240" si="234">D240+F240+H240+J240+L240+N240+P240+R240+T240+V240</f>
        <v>92</v>
      </c>
      <c r="Y240" s="70">
        <f t="shared" si="234"/>
        <v>7350000</v>
      </c>
    </row>
    <row r="241" spans="1:25" ht="15.75" customHeight="1">
      <c r="A241" s="7">
        <v>10105</v>
      </c>
      <c r="B241" s="67">
        <v>14202</v>
      </c>
      <c r="C241" s="67" t="s">
        <v>647</v>
      </c>
      <c r="D241" s="67">
        <v>0</v>
      </c>
      <c r="E241" s="68">
        <v>0</v>
      </c>
      <c r="F241" s="67">
        <v>0</v>
      </c>
      <c r="G241" s="68">
        <v>0</v>
      </c>
      <c r="H241" s="67">
        <v>0</v>
      </c>
      <c r="I241" s="68">
        <v>0</v>
      </c>
      <c r="J241" s="67">
        <v>0</v>
      </c>
      <c r="K241" s="68">
        <v>0</v>
      </c>
      <c r="L241" s="67">
        <v>0</v>
      </c>
      <c r="M241" s="68">
        <v>0</v>
      </c>
      <c r="N241" s="67">
        <v>0</v>
      </c>
      <c r="O241" s="68">
        <v>0</v>
      </c>
      <c r="P241" s="67">
        <v>0</v>
      </c>
      <c r="Q241" s="68">
        <v>0</v>
      </c>
      <c r="R241" s="67">
        <v>0</v>
      </c>
      <c r="S241" s="68">
        <v>0</v>
      </c>
      <c r="T241" s="67">
        <v>0</v>
      </c>
      <c r="U241" s="68">
        <v>0</v>
      </c>
      <c r="V241" s="67">
        <v>0</v>
      </c>
      <c r="W241" s="68">
        <v>0</v>
      </c>
      <c r="X241" s="69">
        <f t="shared" ref="X241:Y241" si="235">D241+F241+H241+J241+L241+N241+P241+R241+T241+V241</f>
        <v>0</v>
      </c>
      <c r="Y241" s="70">
        <f t="shared" si="235"/>
        <v>0</v>
      </c>
    </row>
    <row r="242" spans="1:25" ht="15.75" customHeight="1">
      <c r="A242" s="7">
        <v>10106</v>
      </c>
      <c r="B242" s="67">
        <v>14102</v>
      </c>
      <c r="C242" s="67" t="s">
        <v>649</v>
      </c>
      <c r="D242" s="67">
        <v>0</v>
      </c>
      <c r="E242" s="68">
        <v>0</v>
      </c>
      <c r="F242" s="67">
        <v>0</v>
      </c>
      <c r="G242" s="68">
        <v>0</v>
      </c>
      <c r="H242" s="67">
        <v>0</v>
      </c>
      <c r="I242" s="68">
        <v>0</v>
      </c>
      <c r="J242" s="67">
        <v>0</v>
      </c>
      <c r="K242" s="68">
        <v>0</v>
      </c>
      <c r="L242" s="67">
        <v>0</v>
      </c>
      <c r="M242" s="68">
        <v>0</v>
      </c>
      <c r="N242" s="67">
        <v>0</v>
      </c>
      <c r="O242" s="68">
        <v>0</v>
      </c>
      <c r="P242" s="67">
        <v>0</v>
      </c>
      <c r="Q242" s="68">
        <v>0</v>
      </c>
      <c r="R242" s="67">
        <v>0</v>
      </c>
      <c r="S242" s="68">
        <v>0</v>
      </c>
      <c r="T242" s="67">
        <v>0</v>
      </c>
      <c r="U242" s="68">
        <v>0</v>
      </c>
      <c r="V242" s="67">
        <v>0</v>
      </c>
      <c r="W242" s="68">
        <v>0</v>
      </c>
      <c r="X242" s="69">
        <f t="shared" ref="X242:Y242" si="236">D242+F242+H242+J242+L242+N242+P242+R242+T242+V242</f>
        <v>0</v>
      </c>
      <c r="Y242" s="70">
        <f t="shared" si="236"/>
        <v>0</v>
      </c>
    </row>
    <row r="243" spans="1:25" ht="15.75" customHeight="1">
      <c r="A243" s="7">
        <v>10107</v>
      </c>
      <c r="B243" s="67">
        <v>14105</v>
      </c>
      <c r="C243" s="67" t="s">
        <v>780</v>
      </c>
      <c r="D243" s="67">
        <v>0</v>
      </c>
      <c r="E243" s="68">
        <v>0</v>
      </c>
      <c r="F243" s="67">
        <v>0</v>
      </c>
      <c r="G243" s="68">
        <v>0</v>
      </c>
      <c r="H243" s="67">
        <v>0</v>
      </c>
      <c r="I243" s="68">
        <v>0</v>
      </c>
      <c r="J243" s="67">
        <v>0</v>
      </c>
      <c r="K243" s="68">
        <v>0</v>
      </c>
      <c r="L243" s="67">
        <v>0</v>
      </c>
      <c r="M243" s="68">
        <v>0</v>
      </c>
      <c r="N243" s="67">
        <v>0</v>
      </c>
      <c r="O243" s="68">
        <v>0</v>
      </c>
      <c r="P243" s="67">
        <v>0</v>
      </c>
      <c r="Q243" s="68">
        <v>0</v>
      </c>
      <c r="R243" s="67">
        <v>0</v>
      </c>
      <c r="S243" s="68">
        <v>0</v>
      </c>
      <c r="T243" s="67">
        <v>0</v>
      </c>
      <c r="U243" s="68">
        <v>0</v>
      </c>
      <c r="V243" s="67">
        <v>0</v>
      </c>
      <c r="W243" s="68">
        <v>0</v>
      </c>
      <c r="X243" s="69">
        <f t="shared" ref="X243:Y243" si="237">D243+F243+H243+J243+L243+N243+P243+R243+T243+V243</f>
        <v>0</v>
      </c>
      <c r="Y243" s="70">
        <f t="shared" si="237"/>
        <v>0</v>
      </c>
    </row>
    <row r="244" spans="1:25" ht="15.75" customHeight="1">
      <c r="A244" s="7">
        <v>10108</v>
      </c>
      <c r="B244" s="67">
        <v>14108</v>
      </c>
      <c r="C244" s="67" t="s">
        <v>653</v>
      </c>
      <c r="D244" s="67">
        <v>0</v>
      </c>
      <c r="E244" s="68">
        <v>0</v>
      </c>
      <c r="F244" s="67">
        <v>0</v>
      </c>
      <c r="G244" s="68">
        <v>0</v>
      </c>
      <c r="H244" s="67">
        <v>0</v>
      </c>
      <c r="I244" s="68">
        <v>0</v>
      </c>
      <c r="J244" s="67">
        <v>0</v>
      </c>
      <c r="K244" s="68">
        <v>0</v>
      </c>
      <c r="L244" s="67">
        <v>0</v>
      </c>
      <c r="M244" s="68">
        <v>0</v>
      </c>
      <c r="N244" s="67">
        <v>0</v>
      </c>
      <c r="O244" s="68">
        <v>0</v>
      </c>
      <c r="P244" s="67">
        <v>0</v>
      </c>
      <c r="Q244" s="68">
        <v>0</v>
      </c>
      <c r="R244" s="67">
        <v>0</v>
      </c>
      <c r="S244" s="68">
        <v>0</v>
      </c>
      <c r="T244" s="67">
        <v>0</v>
      </c>
      <c r="U244" s="68">
        <v>0</v>
      </c>
      <c r="V244" s="67">
        <v>0</v>
      </c>
      <c r="W244" s="68">
        <v>0</v>
      </c>
      <c r="X244" s="69">
        <f t="shared" ref="X244:Y244" si="238">D244+F244+H244+J244+L244+N244+P244+R244+T244+V244</f>
        <v>0</v>
      </c>
      <c r="Y244" s="70">
        <f t="shared" si="238"/>
        <v>0</v>
      </c>
    </row>
    <row r="245" spans="1:25" ht="15.75" customHeight="1">
      <c r="A245" s="7">
        <v>10109</v>
      </c>
      <c r="B245" s="67">
        <v>14201</v>
      </c>
      <c r="C245" s="67" t="s">
        <v>781</v>
      </c>
      <c r="D245" s="67">
        <v>92</v>
      </c>
      <c r="E245" s="68">
        <v>9200000</v>
      </c>
      <c r="F245" s="67">
        <v>48</v>
      </c>
      <c r="G245" s="68">
        <v>2400000</v>
      </c>
      <c r="H245" s="67">
        <v>0</v>
      </c>
      <c r="I245" s="68">
        <v>0</v>
      </c>
      <c r="J245" s="67">
        <v>0</v>
      </c>
      <c r="K245" s="68">
        <v>0</v>
      </c>
      <c r="L245" s="67">
        <v>0</v>
      </c>
      <c r="M245" s="68">
        <v>0</v>
      </c>
      <c r="N245" s="67">
        <v>0</v>
      </c>
      <c r="O245" s="68">
        <v>0</v>
      </c>
      <c r="P245" s="67">
        <v>0</v>
      </c>
      <c r="Q245" s="68">
        <v>0</v>
      </c>
      <c r="R245" s="67">
        <v>0</v>
      </c>
      <c r="S245" s="68">
        <v>0</v>
      </c>
      <c r="T245" s="67">
        <v>0</v>
      </c>
      <c r="U245" s="68">
        <v>0</v>
      </c>
      <c r="V245" s="67">
        <v>0</v>
      </c>
      <c r="W245" s="68">
        <v>0</v>
      </c>
      <c r="X245" s="69">
        <f t="shared" ref="X245:Y245" si="239">D245+F245+H245+J245+L245+N245+P245+R245+T245+V245</f>
        <v>140</v>
      </c>
      <c r="Y245" s="70">
        <f t="shared" si="239"/>
        <v>11600000</v>
      </c>
    </row>
    <row r="246" spans="1:25" ht="15.75" customHeight="1">
      <c r="A246" s="7">
        <v>10110</v>
      </c>
      <c r="B246" s="67">
        <v>14107</v>
      </c>
      <c r="C246" s="67" t="s">
        <v>657</v>
      </c>
      <c r="D246" s="67">
        <v>0</v>
      </c>
      <c r="E246" s="68">
        <v>0</v>
      </c>
      <c r="F246" s="67">
        <v>0</v>
      </c>
      <c r="G246" s="68">
        <v>0</v>
      </c>
      <c r="H246" s="67">
        <v>0</v>
      </c>
      <c r="I246" s="68">
        <v>0</v>
      </c>
      <c r="J246" s="67">
        <v>0</v>
      </c>
      <c r="K246" s="68">
        <v>0</v>
      </c>
      <c r="L246" s="67">
        <v>0</v>
      </c>
      <c r="M246" s="68">
        <v>0</v>
      </c>
      <c r="N246" s="67">
        <v>0</v>
      </c>
      <c r="O246" s="68">
        <v>0</v>
      </c>
      <c r="P246" s="67">
        <v>0</v>
      </c>
      <c r="Q246" s="68">
        <v>0</v>
      </c>
      <c r="R246" s="67">
        <v>0</v>
      </c>
      <c r="S246" s="68">
        <v>0</v>
      </c>
      <c r="T246" s="67">
        <v>0</v>
      </c>
      <c r="U246" s="68">
        <v>0</v>
      </c>
      <c r="V246" s="67">
        <v>0</v>
      </c>
      <c r="W246" s="68">
        <v>0</v>
      </c>
      <c r="X246" s="69">
        <f t="shared" ref="X246:Y246" si="240">D246+F246+H246+J246+L246+N246+P246+R246+T246+V246</f>
        <v>0</v>
      </c>
      <c r="Y246" s="70">
        <f t="shared" si="240"/>
        <v>0</v>
      </c>
    </row>
    <row r="247" spans="1:25" ht="15.75" customHeight="1">
      <c r="A247" s="7">
        <v>10111</v>
      </c>
      <c r="B247" s="67">
        <v>14204</v>
      </c>
      <c r="C247" s="67" t="s">
        <v>782</v>
      </c>
      <c r="D247" s="67">
        <v>0</v>
      </c>
      <c r="E247" s="68">
        <v>0</v>
      </c>
      <c r="F247" s="67">
        <v>0</v>
      </c>
      <c r="G247" s="68">
        <v>0</v>
      </c>
      <c r="H247" s="67">
        <v>0</v>
      </c>
      <c r="I247" s="68">
        <v>0</v>
      </c>
      <c r="J247" s="67">
        <v>0</v>
      </c>
      <c r="K247" s="68">
        <v>0</v>
      </c>
      <c r="L247" s="67">
        <v>0</v>
      </c>
      <c r="M247" s="68">
        <v>0</v>
      </c>
      <c r="N247" s="67">
        <v>0</v>
      </c>
      <c r="O247" s="68">
        <v>0</v>
      </c>
      <c r="P247" s="67">
        <v>0</v>
      </c>
      <c r="Q247" s="68">
        <v>0</v>
      </c>
      <c r="R247" s="67">
        <v>0</v>
      </c>
      <c r="S247" s="68">
        <v>0</v>
      </c>
      <c r="T247" s="67">
        <v>0</v>
      </c>
      <c r="U247" s="68">
        <v>0</v>
      </c>
      <c r="V247" s="67">
        <v>0</v>
      </c>
      <c r="W247" s="68">
        <v>0</v>
      </c>
      <c r="X247" s="69">
        <f t="shared" ref="X247:Y247" si="241">D247+F247+H247+J247+L247+N247+P247+R247+T247+V247</f>
        <v>0</v>
      </c>
      <c r="Y247" s="70">
        <f t="shared" si="241"/>
        <v>0</v>
      </c>
    </row>
    <row r="248" spans="1:25" ht="15.75" customHeight="1">
      <c r="A248" s="7">
        <v>10112</v>
      </c>
      <c r="B248" s="67">
        <v>14203</v>
      </c>
      <c r="C248" s="67" t="s">
        <v>661</v>
      </c>
      <c r="D248" s="67">
        <v>0</v>
      </c>
      <c r="E248" s="68">
        <v>0</v>
      </c>
      <c r="F248" s="67">
        <v>0</v>
      </c>
      <c r="G248" s="68">
        <v>0</v>
      </c>
      <c r="H248" s="67">
        <v>0</v>
      </c>
      <c r="I248" s="68">
        <v>0</v>
      </c>
      <c r="J248" s="67">
        <v>0</v>
      </c>
      <c r="K248" s="68">
        <v>0</v>
      </c>
      <c r="L248" s="67">
        <v>0</v>
      </c>
      <c r="M248" s="68">
        <v>0</v>
      </c>
      <c r="N248" s="67">
        <v>0</v>
      </c>
      <c r="O248" s="68">
        <v>0</v>
      </c>
      <c r="P248" s="67">
        <v>0</v>
      </c>
      <c r="Q248" s="68">
        <v>0</v>
      </c>
      <c r="R248" s="67">
        <v>0</v>
      </c>
      <c r="S248" s="68">
        <v>0</v>
      </c>
      <c r="T248" s="67">
        <v>0</v>
      </c>
      <c r="U248" s="68">
        <v>0</v>
      </c>
      <c r="V248" s="67">
        <v>0</v>
      </c>
      <c r="W248" s="68">
        <v>0</v>
      </c>
      <c r="X248" s="69">
        <f t="shared" ref="X248:Y248" si="242">D248+F248+H248+J248+L248+N248+P248+R248+T248+V248</f>
        <v>0</v>
      </c>
      <c r="Y248" s="70">
        <f t="shared" si="242"/>
        <v>0</v>
      </c>
    </row>
    <row r="249" spans="1:25" ht="15.75" customHeight="1">
      <c r="A249" s="7">
        <v>10201</v>
      </c>
      <c r="B249" s="67">
        <v>10301</v>
      </c>
      <c r="C249" s="67" t="s">
        <v>434</v>
      </c>
      <c r="D249" s="67">
        <v>0</v>
      </c>
      <c r="E249" s="68">
        <v>0</v>
      </c>
      <c r="F249" s="67">
        <v>0</v>
      </c>
      <c r="G249" s="68">
        <v>0</v>
      </c>
      <c r="H249" s="67">
        <v>0</v>
      </c>
      <c r="I249" s="68">
        <v>0</v>
      </c>
      <c r="J249" s="67">
        <v>0</v>
      </c>
      <c r="K249" s="68">
        <v>0</v>
      </c>
      <c r="L249" s="67">
        <v>0</v>
      </c>
      <c r="M249" s="68">
        <v>0</v>
      </c>
      <c r="N249" s="67">
        <v>0</v>
      </c>
      <c r="O249" s="68">
        <v>0</v>
      </c>
      <c r="P249" s="67">
        <v>0</v>
      </c>
      <c r="Q249" s="68">
        <v>0</v>
      </c>
      <c r="R249" s="67">
        <v>0</v>
      </c>
      <c r="S249" s="68">
        <v>0</v>
      </c>
      <c r="T249" s="67">
        <v>0</v>
      </c>
      <c r="U249" s="68">
        <v>0</v>
      </c>
      <c r="V249" s="67">
        <v>0</v>
      </c>
      <c r="W249" s="68">
        <v>0</v>
      </c>
      <c r="X249" s="69">
        <f t="shared" ref="X249:Y249" si="243">D249+F249+H249+J249+L249+N249+P249+R249+T249+V249</f>
        <v>0</v>
      </c>
      <c r="Y249" s="70">
        <f t="shared" si="243"/>
        <v>0</v>
      </c>
    </row>
    <row r="250" spans="1:25" ht="15.75" customHeight="1">
      <c r="A250" s="7">
        <v>10202</v>
      </c>
      <c r="B250" s="67">
        <v>10307</v>
      </c>
      <c r="C250" s="67" t="s">
        <v>436</v>
      </c>
      <c r="D250" s="67">
        <v>0</v>
      </c>
      <c r="E250" s="68">
        <v>0</v>
      </c>
      <c r="F250" s="67">
        <v>0</v>
      </c>
      <c r="G250" s="68">
        <v>0</v>
      </c>
      <c r="H250" s="67">
        <v>0</v>
      </c>
      <c r="I250" s="68">
        <v>0</v>
      </c>
      <c r="J250" s="67">
        <v>0</v>
      </c>
      <c r="K250" s="68">
        <v>0</v>
      </c>
      <c r="L250" s="67">
        <v>0</v>
      </c>
      <c r="M250" s="68">
        <v>0</v>
      </c>
      <c r="N250" s="67">
        <v>0</v>
      </c>
      <c r="O250" s="68">
        <v>0</v>
      </c>
      <c r="P250" s="67">
        <v>0</v>
      </c>
      <c r="Q250" s="68">
        <v>0</v>
      </c>
      <c r="R250" s="67">
        <v>0</v>
      </c>
      <c r="S250" s="68">
        <v>0</v>
      </c>
      <c r="T250" s="67">
        <v>0</v>
      </c>
      <c r="U250" s="68">
        <v>0</v>
      </c>
      <c r="V250" s="67">
        <v>0</v>
      </c>
      <c r="W250" s="68">
        <v>0</v>
      </c>
      <c r="X250" s="69">
        <f t="shared" ref="X250:Y250" si="244">D250+F250+H250+J250+L250+N250+P250+R250+T250+V250</f>
        <v>0</v>
      </c>
      <c r="Y250" s="70">
        <f t="shared" si="244"/>
        <v>0</v>
      </c>
    </row>
    <row r="251" spans="1:25" ht="15.75" customHeight="1">
      <c r="A251" s="7">
        <v>10203</v>
      </c>
      <c r="B251" s="67">
        <v>10302</v>
      </c>
      <c r="C251" s="67" t="s">
        <v>438</v>
      </c>
      <c r="D251" s="67">
        <v>0</v>
      </c>
      <c r="E251" s="68">
        <v>0</v>
      </c>
      <c r="F251" s="67">
        <v>0</v>
      </c>
      <c r="G251" s="68">
        <v>0</v>
      </c>
      <c r="H251" s="67">
        <v>0</v>
      </c>
      <c r="I251" s="68">
        <v>0</v>
      </c>
      <c r="J251" s="67">
        <v>0</v>
      </c>
      <c r="K251" s="68">
        <v>0</v>
      </c>
      <c r="L251" s="67">
        <v>0</v>
      </c>
      <c r="M251" s="68">
        <v>0</v>
      </c>
      <c r="N251" s="67">
        <v>0</v>
      </c>
      <c r="O251" s="68">
        <v>0</v>
      </c>
      <c r="P251" s="67">
        <v>0</v>
      </c>
      <c r="Q251" s="68">
        <v>0</v>
      </c>
      <c r="R251" s="67">
        <v>0</v>
      </c>
      <c r="S251" s="68">
        <v>0</v>
      </c>
      <c r="T251" s="67">
        <v>0</v>
      </c>
      <c r="U251" s="68">
        <v>0</v>
      </c>
      <c r="V251" s="67">
        <v>0</v>
      </c>
      <c r="W251" s="68">
        <v>0</v>
      </c>
      <c r="X251" s="69">
        <f t="shared" ref="X251:Y251" si="245">D251+F251+H251+J251+L251+N251+P251+R251+T251+V251</f>
        <v>0</v>
      </c>
      <c r="Y251" s="70">
        <f t="shared" si="245"/>
        <v>0</v>
      </c>
    </row>
    <row r="252" spans="1:25" ht="15.75" customHeight="1">
      <c r="A252" s="7">
        <v>10204</v>
      </c>
      <c r="B252" s="67">
        <v>10304</v>
      </c>
      <c r="C252" s="67" t="s">
        <v>440</v>
      </c>
      <c r="D252" s="67">
        <v>0</v>
      </c>
      <c r="E252" s="68">
        <v>0</v>
      </c>
      <c r="F252" s="67">
        <v>0</v>
      </c>
      <c r="G252" s="68">
        <v>0</v>
      </c>
      <c r="H252" s="67">
        <v>0</v>
      </c>
      <c r="I252" s="68">
        <v>0</v>
      </c>
      <c r="J252" s="67">
        <v>0</v>
      </c>
      <c r="K252" s="68">
        <v>0</v>
      </c>
      <c r="L252" s="67">
        <v>0</v>
      </c>
      <c r="M252" s="68">
        <v>0</v>
      </c>
      <c r="N252" s="67">
        <v>0</v>
      </c>
      <c r="O252" s="68">
        <v>0</v>
      </c>
      <c r="P252" s="67">
        <v>0</v>
      </c>
      <c r="Q252" s="68">
        <v>0</v>
      </c>
      <c r="R252" s="67">
        <v>0</v>
      </c>
      <c r="S252" s="68">
        <v>0</v>
      </c>
      <c r="T252" s="67">
        <v>0</v>
      </c>
      <c r="U252" s="68">
        <v>0</v>
      </c>
      <c r="V252" s="67">
        <v>0</v>
      </c>
      <c r="W252" s="68">
        <v>0</v>
      </c>
      <c r="X252" s="69">
        <f t="shared" ref="X252:Y252" si="246">D252+F252+H252+J252+L252+N252+P252+R252+T252+V252</f>
        <v>0</v>
      </c>
      <c r="Y252" s="70">
        <f t="shared" si="246"/>
        <v>0</v>
      </c>
    </row>
    <row r="253" spans="1:25" ht="15.75" customHeight="1">
      <c r="A253" s="7">
        <v>10205</v>
      </c>
      <c r="B253" s="67">
        <v>10305</v>
      </c>
      <c r="C253" s="67" t="s">
        <v>783</v>
      </c>
      <c r="D253" s="67">
        <v>0</v>
      </c>
      <c r="E253" s="68">
        <v>0</v>
      </c>
      <c r="F253" s="67">
        <v>0</v>
      </c>
      <c r="G253" s="68">
        <v>0</v>
      </c>
      <c r="H253" s="67">
        <v>0</v>
      </c>
      <c r="I253" s="68">
        <v>0</v>
      </c>
      <c r="J253" s="67">
        <v>0</v>
      </c>
      <c r="K253" s="68">
        <v>0</v>
      </c>
      <c r="L253" s="67">
        <v>0</v>
      </c>
      <c r="M253" s="68">
        <v>0</v>
      </c>
      <c r="N253" s="67">
        <v>0</v>
      </c>
      <c r="O253" s="68">
        <v>0</v>
      </c>
      <c r="P253" s="67">
        <v>0</v>
      </c>
      <c r="Q253" s="68">
        <v>0</v>
      </c>
      <c r="R253" s="67">
        <v>0</v>
      </c>
      <c r="S253" s="68">
        <v>0</v>
      </c>
      <c r="T253" s="67">
        <v>0</v>
      </c>
      <c r="U253" s="68">
        <v>0</v>
      </c>
      <c r="V253" s="67">
        <v>0</v>
      </c>
      <c r="W253" s="68">
        <v>0</v>
      </c>
      <c r="X253" s="69">
        <f t="shared" ref="X253:Y253" si="247">D253+F253+H253+J253+L253+N253+P253+R253+T253+V253</f>
        <v>0</v>
      </c>
      <c r="Y253" s="70">
        <f t="shared" si="247"/>
        <v>0</v>
      </c>
    </row>
    <row r="254" spans="1:25" ht="15.75" customHeight="1">
      <c r="A254" s="7">
        <v>10206</v>
      </c>
      <c r="B254" s="67">
        <v>10303</v>
      </c>
      <c r="C254" s="67" t="s">
        <v>444</v>
      </c>
      <c r="D254" s="67">
        <v>0</v>
      </c>
      <c r="E254" s="68">
        <v>0</v>
      </c>
      <c r="F254" s="67">
        <v>0</v>
      </c>
      <c r="G254" s="68">
        <v>0</v>
      </c>
      <c r="H254" s="67">
        <v>0</v>
      </c>
      <c r="I254" s="68">
        <v>0</v>
      </c>
      <c r="J254" s="67">
        <v>0</v>
      </c>
      <c r="K254" s="68">
        <v>0</v>
      </c>
      <c r="L254" s="67">
        <v>0</v>
      </c>
      <c r="M254" s="68">
        <v>0</v>
      </c>
      <c r="N254" s="67">
        <v>0</v>
      </c>
      <c r="O254" s="68">
        <v>0</v>
      </c>
      <c r="P254" s="67">
        <v>0</v>
      </c>
      <c r="Q254" s="68">
        <v>0</v>
      </c>
      <c r="R254" s="67">
        <v>0</v>
      </c>
      <c r="S254" s="68">
        <v>0</v>
      </c>
      <c r="T254" s="67">
        <v>0</v>
      </c>
      <c r="U254" s="68">
        <v>0</v>
      </c>
      <c r="V254" s="67">
        <v>0</v>
      </c>
      <c r="W254" s="68">
        <v>0</v>
      </c>
      <c r="X254" s="69">
        <f t="shared" ref="X254:Y254" si="248">D254+F254+H254+J254+L254+N254+P254+R254+T254+V254</f>
        <v>0</v>
      </c>
      <c r="Y254" s="70">
        <f t="shared" si="248"/>
        <v>0</v>
      </c>
    </row>
    <row r="255" spans="1:25" ht="15.75" customHeight="1">
      <c r="A255" s="7">
        <v>10207</v>
      </c>
      <c r="B255" s="67">
        <v>10306</v>
      </c>
      <c r="C255" s="67" t="s">
        <v>446</v>
      </c>
      <c r="D255" s="67">
        <v>0</v>
      </c>
      <c r="E255" s="68">
        <v>0</v>
      </c>
      <c r="F255" s="67">
        <v>0</v>
      </c>
      <c r="G255" s="68">
        <v>0</v>
      </c>
      <c r="H255" s="67">
        <v>0</v>
      </c>
      <c r="I255" s="68">
        <v>0</v>
      </c>
      <c r="J255" s="67">
        <v>0</v>
      </c>
      <c r="K255" s="68">
        <v>0</v>
      </c>
      <c r="L255" s="67">
        <v>0</v>
      </c>
      <c r="M255" s="68">
        <v>0</v>
      </c>
      <c r="N255" s="67">
        <v>0</v>
      </c>
      <c r="O255" s="68">
        <v>0</v>
      </c>
      <c r="P255" s="67">
        <v>0</v>
      </c>
      <c r="Q255" s="68">
        <v>0</v>
      </c>
      <c r="R255" s="67">
        <v>0</v>
      </c>
      <c r="S255" s="68">
        <v>0</v>
      </c>
      <c r="T255" s="67">
        <v>0</v>
      </c>
      <c r="U255" s="68">
        <v>0</v>
      </c>
      <c r="V255" s="67">
        <v>0</v>
      </c>
      <c r="W255" s="68">
        <v>0</v>
      </c>
      <c r="X255" s="69">
        <f t="shared" ref="X255:Y255" si="249">D255+F255+H255+J255+L255+N255+P255+R255+T255+V255</f>
        <v>0</v>
      </c>
      <c r="Y255" s="70">
        <f t="shared" si="249"/>
        <v>0</v>
      </c>
    </row>
    <row r="256" spans="1:25" ht="15.75" customHeight="1">
      <c r="A256" s="7">
        <v>10301</v>
      </c>
      <c r="B256" s="67">
        <v>10101</v>
      </c>
      <c r="C256" s="67" t="s">
        <v>448</v>
      </c>
      <c r="D256" s="67">
        <v>8</v>
      </c>
      <c r="E256" s="68">
        <v>800000</v>
      </c>
      <c r="F256" s="67">
        <v>1</v>
      </c>
      <c r="G256" s="68">
        <v>50000</v>
      </c>
      <c r="H256" s="67">
        <v>0</v>
      </c>
      <c r="I256" s="68">
        <v>0</v>
      </c>
      <c r="J256" s="67">
        <v>0</v>
      </c>
      <c r="K256" s="68">
        <v>0</v>
      </c>
      <c r="L256" s="67">
        <v>0</v>
      </c>
      <c r="M256" s="68">
        <v>0</v>
      </c>
      <c r="N256" s="67">
        <v>0</v>
      </c>
      <c r="O256" s="68">
        <v>0</v>
      </c>
      <c r="P256" s="67">
        <v>0</v>
      </c>
      <c r="Q256" s="68">
        <v>0</v>
      </c>
      <c r="R256" s="67">
        <v>0</v>
      </c>
      <c r="S256" s="68">
        <v>0</v>
      </c>
      <c r="T256" s="67">
        <v>0</v>
      </c>
      <c r="U256" s="68">
        <v>0</v>
      </c>
      <c r="V256" s="67">
        <v>0</v>
      </c>
      <c r="W256" s="68">
        <v>0</v>
      </c>
      <c r="X256" s="69">
        <f t="shared" ref="X256:Y256" si="250">D256+F256+H256+J256+L256+N256+P256+R256+T256+V256</f>
        <v>9</v>
      </c>
      <c r="Y256" s="70">
        <f t="shared" si="250"/>
        <v>850000</v>
      </c>
    </row>
    <row r="257" spans="1:25" ht="15.75" customHeight="1">
      <c r="A257" s="7">
        <v>10302</v>
      </c>
      <c r="B257" s="67">
        <v>10103</v>
      </c>
      <c r="C257" s="67" t="s">
        <v>784</v>
      </c>
      <c r="D257" s="67">
        <v>0</v>
      </c>
      <c r="E257" s="68">
        <v>0</v>
      </c>
      <c r="F257" s="67">
        <v>0</v>
      </c>
      <c r="G257" s="68">
        <v>0</v>
      </c>
      <c r="H257" s="67">
        <v>0</v>
      </c>
      <c r="I257" s="68">
        <v>0</v>
      </c>
      <c r="J257" s="67">
        <v>0</v>
      </c>
      <c r="K257" s="68">
        <v>0</v>
      </c>
      <c r="L257" s="67">
        <v>0</v>
      </c>
      <c r="M257" s="68">
        <v>0</v>
      </c>
      <c r="N257" s="67">
        <v>0</v>
      </c>
      <c r="O257" s="68">
        <v>0</v>
      </c>
      <c r="P257" s="67">
        <v>0</v>
      </c>
      <c r="Q257" s="68">
        <v>0</v>
      </c>
      <c r="R257" s="67">
        <v>0</v>
      </c>
      <c r="S257" s="68">
        <v>0</v>
      </c>
      <c r="T257" s="67">
        <v>0</v>
      </c>
      <c r="U257" s="68">
        <v>0</v>
      </c>
      <c r="V257" s="67">
        <v>0</v>
      </c>
      <c r="W257" s="68">
        <v>0</v>
      </c>
      <c r="X257" s="69">
        <f t="shared" ref="X257:Y257" si="251">D257+F257+H257+J257+L257+N257+P257+R257+T257+V257</f>
        <v>0</v>
      </c>
      <c r="Y257" s="70">
        <f t="shared" si="251"/>
        <v>0</v>
      </c>
    </row>
    <row r="258" spans="1:25" ht="15.75" customHeight="1">
      <c r="A258" s="7">
        <v>10303</v>
      </c>
      <c r="B258" s="67">
        <v>10109</v>
      </c>
      <c r="C258" s="67" t="s">
        <v>452</v>
      </c>
      <c r="D258" s="67">
        <v>0</v>
      </c>
      <c r="E258" s="68">
        <v>0</v>
      </c>
      <c r="F258" s="67">
        <v>0</v>
      </c>
      <c r="G258" s="68">
        <v>0</v>
      </c>
      <c r="H258" s="67">
        <v>0</v>
      </c>
      <c r="I258" s="68">
        <v>0</v>
      </c>
      <c r="J258" s="67">
        <v>0</v>
      </c>
      <c r="K258" s="68">
        <v>0</v>
      </c>
      <c r="L258" s="67">
        <v>0</v>
      </c>
      <c r="M258" s="68">
        <v>0</v>
      </c>
      <c r="N258" s="67">
        <v>0</v>
      </c>
      <c r="O258" s="68">
        <v>0</v>
      </c>
      <c r="P258" s="67">
        <v>0</v>
      </c>
      <c r="Q258" s="68">
        <v>0</v>
      </c>
      <c r="R258" s="67">
        <v>0</v>
      </c>
      <c r="S258" s="68">
        <v>0</v>
      </c>
      <c r="T258" s="67">
        <v>0</v>
      </c>
      <c r="U258" s="68">
        <v>0</v>
      </c>
      <c r="V258" s="67">
        <v>0</v>
      </c>
      <c r="W258" s="68">
        <v>0</v>
      </c>
      <c r="X258" s="69">
        <f t="shared" ref="X258:Y258" si="252">D258+F258+H258+J258+L258+N258+P258+R258+T258+V258</f>
        <v>0</v>
      </c>
      <c r="Y258" s="70">
        <f t="shared" si="252"/>
        <v>0</v>
      </c>
    </row>
    <row r="259" spans="1:25" ht="15.75" customHeight="1">
      <c r="A259" s="7">
        <v>10304</v>
      </c>
      <c r="B259" s="67">
        <v>10104</v>
      </c>
      <c r="C259" s="67" t="s">
        <v>454</v>
      </c>
      <c r="D259" s="67">
        <v>0</v>
      </c>
      <c r="E259" s="68">
        <v>0</v>
      </c>
      <c r="F259" s="67">
        <v>0</v>
      </c>
      <c r="G259" s="68">
        <v>0</v>
      </c>
      <c r="H259" s="67">
        <v>0</v>
      </c>
      <c r="I259" s="68">
        <v>0</v>
      </c>
      <c r="J259" s="67">
        <v>0</v>
      </c>
      <c r="K259" s="68">
        <v>0</v>
      </c>
      <c r="L259" s="67">
        <v>0</v>
      </c>
      <c r="M259" s="68">
        <v>0</v>
      </c>
      <c r="N259" s="67">
        <v>0</v>
      </c>
      <c r="O259" s="68">
        <v>0</v>
      </c>
      <c r="P259" s="67">
        <v>0</v>
      </c>
      <c r="Q259" s="68">
        <v>0</v>
      </c>
      <c r="R259" s="67">
        <v>0</v>
      </c>
      <c r="S259" s="68">
        <v>0</v>
      </c>
      <c r="T259" s="67">
        <v>0</v>
      </c>
      <c r="U259" s="68">
        <v>0</v>
      </c>
      <c r="V259" s="67">
        <v>0</v>
      </c>
      <c r="W259" s="68">
        <v>0</v>
      </c>
      <c r="X259" s="69">
        <f t="shared" ref="X259:Y259" si="253">D259+F259+H259+J259+L259+N259+P259+R259+T259+V259</f>
        <v>0</v>
      </c>
      <c r="Y259" s="70">
        <f t="shared" si="253"/>
        <v>0</v>
      </c>
    </row>
    <row r="260" spans="1:25" ht="15.75" customHeight="1">
      <c r="A260" s="7">
        <v>10305</v>
      </c>
      <c r="B260" s="67">
        <v>10105</v>
      </c>
      <c r="C260" s="67" t="s">
        <v>456</v>
      </c>
      <c r="D260" s="67">
        <v>0</v>
      </c>
      <c r="E260" s="68">
        <v>0</v>
      </c>
      <c r="F260" s="67">
        <v>0</v>
      </c>
      <c r="G260" s="68">
        <v>0</v>
      </c>
      <c r="H260" s="67">
        <v>0</v>
      </c>
      <c r="I260" s="68">
        <v>0</v>
      </c>
      <c r="J260" s="67">
        <v>0</v>
      </c>
      <c r="K260" s="68">
        <v>0</v>
      </c>
      <c r="L260" s="67">
        <v>0</v>
      </c>
      <c r="M260" s="68">
        <v>0</v>
      </c>
      <c r="N260" s="67">
        <v>0</v>
      </c>
      <c r="O260" s="68">
        <v>0</v>
      </c>
      <c r="P260" s="67">
        <v>0</v>
      </c>
      <c r="Q260" s="68">
        <v>0</v>
      </c>
      <c r="R260" s="67">
        <v>0</v>
      </c>
      <c r="S260" s="68">
        <v>0</v>
      </c>
      <c r="T260" s="67">
        <v>0</v>
      </c>
      <c r="U260" s="68">
        <v>0</v>
      </c>
      <c r="V260" s="67">
        <v>0</v>
      </c>
      <c r="W260" s="68">
        <v>0</v>
      </c>
      <c r="X260" s="69">
        <f t="shared" ref="X260:Y260" si="254">D260+F260+H260+J260+L260+N260+P260+R260+T260+V260</f>
        <v>0</v>
      </c>
      <c r="Y260" s="70">
        <f t="shared" si="254"/>
        <v>0</v>
      </c>
    </row>
    <row r="261" spans="1:25" ht="15.75" customHeight="1">
      <c r="A261" s="7">
        <v>10306</v>
      </c>
      <c r="B261" s="67">
        <v>10107</v>
      </c>
      <c r="C261" s="67" t="s">
        <v>458</v>
      </c>
      <c r="D261" s="67">
        <v>0</v>
      </c>
      <c r="E261" s="68">
        <v>0</v>
      </c>
      <c r="F261" s="67">
        <v>0</v>
      </c>
      <c r="G261" s="68">
        <v>0</v>
      </c>
      <c r="H261" s="67">
        <v>0</v>
      </c>
      <c r="I261" s="68">
        <v>0</v>
      </c>
      <c r="J261" s="67">
        <v>0</v>
      </c>
      <c r="K261" s="68">
        <v>0</v>
      </c>
      <c r="L261" s="67">
        <v>0</v>
      </c>
      <c r="M261" s="68">
        <v>0</v>
      </c>
      <c r="N261" s="67">
        <v>0</v>
      </c>
      <c r="O261" s="68">
        <v>0</v>
      </c>
      <c r="P261" s="67">
        <v>0</v>
      </c>
      <c r="Q261" s="68">
        <v>0</v>
      </c>
      <c r="R261" s="67">
        <v>0</v>
      </c>
      <c r="S261" s="68">
        <v>0</v>
      </c>
      <c r="T261" s="67">
        <v>0</v>
      </c>
      <c r="U261" s="68">
        <v>0</v>
      </c>
      <c r="V261" s="67">
        <v>0</v>
      </c>
      <c r="W261" s="68">
        <v>0</v>
      </c>
      <c r="X261" s="69">
        <f t="shared" ref="X261:Y261" si="255">D261+F261+H261+J261+L261+N261+P261+R261+T261+V261</f>
        <v>0</v>
      </c>
      <c r="Y261" s="70">
        <f t="shared" si="255"/>
        <v>0</v>
      </c>
    </row>
    <row r="262" spans="1:25" ht="15.75" customHeight="1">
      <c r="A262" s="7">
        <v>10307</v>
      </c>
      <c r="B262" s="67">
        <v>10108</v>
      </c>
      <c r="C262" s="67" t="s">
        <v>785</v>
      </c>
      <c r="D262" s="67">
        <v>0</v>
      </c>
      <c r="E262" s="68">
        <v>0</v>
      </c>
      <c r="F262" s="67">
        <v>0</v>
      </c>
      <c r="G262" s="68">
        <v>0</v>
      </c>
      <c r="H262" s="67">
        <v>0</v>
      </c>
      <c r="I262" s="68">
        <v>0</v>
      </c>
      <c r="J262" s="67">
        <v>0</v>
      </c>
      <c r="K262" s="68">
        <v>0</v>
      </c>
      <c r="L262" s="67">
        <v>0</v>
      </c>
      <c r="M262" s="68">
        <v>0</v>
      </c>
      <c r="N262" s="67">
        <v>0</v>
      </c>
      <c r="O262" s="68">
        <v>0</v>
      </c>
      <c r="P262" s="67">
        <v>0</v>
      </c>
      <c r="Q262" s="68">
        <v>0</v>
      </c>
      <c r="R262" s="67">
        <v>0</v>
      </c>
      <c r="S262" s="68">
        <v>0</v>
      </c>
      <c r="T262" s="67">
        <v>0</v>
      </c>
      <c r="U262" s="68">
        <v>0</v>
      </c>
      <c r="V262" s="67">
        <v>0</v>
      </c>
      <c r="W262" s="68">
        <v>0</v>
      </c>
      <c r="X262" s="69">
        <f t="shared" ref="X262:Y262" si="256">D262+F262+H262+J262+L262+N262+P262+R262+T262+V262</f>
        <v>0</v>
      </c>
      <c r="Y262" s="70">
        <f t="shared" si="256"/>
        <v>0</v>
      </c>
    </row>
    <row r="263" spans="1:25" ht="15.75" customHeight="1">
      <c r="A263" s="7">
        <v>10308</v>
      </c>
      <c r="B263" s="67">
        <v>10106</v>
      </c>
      <c r="C263" s="67" t="s">
        <v>462</v>
      </c>
      <c r="D263" s="67">
        <v>0</v>
      </c>
      <c r="E263" s="68">
        <v>0</v>
      </c>
      <c r="F263" s="67">
        <v>0</v>
      </c>
      <c r="G263" s="68">
        <v>0</v>
      </c>
      <c r="H263" s="67">
        <v>0</v>
      </c>
      <c r="I263" s="68">
        <v>0</v>
      </c>
      <c r="J263" s="67">
        <v>0</v>
      </c>
      <c r="K263" s="68">
        <v>0</v>
      </c>
      <c r="L263" s="67">
        <v>0</v>
      </c>
      <c r="M263" s="68">
        <v>0</v>
      </c>
      <c r="N263" s="67">
        <v>0</v>
      </c>
      <c r="O263" s="68">
        <v>0</v>
      </c>
      <c r="P263" s="67">
        <v>0</v>
      </c>
      <c r="Q263" s="68">
        <v>0</v>
      </c>
      <c r="R263" s="67">
        <v>0</v>
      </c>
      <c r="S263" s="68">
        <v>0</v>
      </c>
      <c r="T263" s="67">
        <v>0</v>
      </c>
      <c r="U263" s="68">
        <v>0</v>
      </c>
      <c r="V263" s="67">
        <v>0</v>
      </c>
      <c r="W263" s="68">
        <v>0</v>
      </c>
      <c r="X263" s="69">
        <f t="shared" ref="X263:Y263" si="257">D263+F263+H263+J263+L263+N263+P263+R263+T263+V263</f>
        <v>0</v>
      </c>
      <c r="Y263" s="70">
        <f t="shared" si="257"/>
        <v>0</v>
      </c>
    </row>
    <row r="264" spans="1:25" ht="15.75" customHeight="1">
      <c r="A264" s="7">
        <v>10309</v>
      </c>
      <c r="B264" s="67">
        <v>10102</v>
      </c>
      <c r="C264" s="67" t="s">
        <v>464</v>
      </c>
      <c r="D264" s="67">
        <v>0</v>
      </c>
      <c r="E264" s="68">
        <v>0</v>
      </c>
      <c r="F264" s="67">
        <v>0</v>
      </c>
      <c r="G264" s="68">
        <v>0</v>
      </c>
      <c r="H264" s="67">
        <v>0</v>
      </c>
      <c r="I264" s="68">
        <v>0</v>
      </c>
      <c r="J264" s="67">
        <v>0</v>
      </c>
      <c r="K264" s="68">
        <v>0</v>
      </c>
      <c r="L264" s="67">
        <v>0</v>
      </c>
      <c r="M264" s="68">
        <v>0</v>
      </c>
      <c r="N264" s="67">
        <v>0</v>
      </c>
      <c r="O264" s="68">
        <v>0</v>
      </c>
      <c r="P264" s="67">
        <v>0</v>
      </c>
      <c r="Q264" s="68">
        <v>0</v>
      </c>
      <c r="R264" s="67">
        <v>0</v>
      </c>
      <c r="S264" s="68">
        <v>0</v>
      </c>
      <c r="T264" s="67">
        <v>0</v>
      </c>
      <c r="U264" s="68">
        <v>0</v>
      </c>
      <c r="V264" s="67">
        <v>0</v>
      </c>
      <c r="W264" s="68">
        <v>0</v>
      </c>
      <c r="X264" s="69">
        <f t="shared" ref="X264:Y264" si="258">D264+F264+H264+J264+L264+N264+P264+R264+T264+V264</f>
        <v>0</v>
      </c>
      <c r="Y264" s="70">
        <f t="shared" si="258"/>
        <v>0</v>
      </c>
    </row>
    <row r="265" spans="1:25" ht="15.75" customHeight="1">
      <c r="A265" s="7">
        <v>10401</v>
      </c>
      <c r="B265" s="67">
        <v>10201</v>
      </c>
      <c r="C265" s="67" t="s">
        <v>466</v>
      </c>
      <c r="D265" s="67">
        <v>0</v>
      </c>
      <c r="E265" s="68">
        <v>0</v>
      </c>
      <c r="F265" s="67">
        <v>0</v>
      </c>
      <c r="G265" s="68">
        <v>0</v>
      </c>
      <c r="H265" s="67">
        <v>0</v>
      </c>
      <c r="I265" s="68">
        <v>0</v>
      </c>
      <c r="J265" s="67">
        <v>0</v>
      </c>
      <c r="K265" s="68">
        <v>0</v>
      </c>
      <c r="L265" s="67">
        <v>0</v>
      </c>
      <c r="M265" s="68">
        <v>0</v>
      </c>
      <c r="N265" s="67">
        <v>0</v>
      </c>
      <c r="O265" s="68">
        <v>0</v>
      </c>
      <c r="P265" s="67">
        <v>0</v>
      </c>
      <c r="Q265" s="68">
        <v>0</v>
      </c>
      <c r="R265" s="67">
        <v>0</v>
      </c>
      <c r="S265" s="68">
        <v>0</v>
      </c>
      <c r="T265" s="67">
        <v>0</v>
      </c>
      <c r="U265" s="68">
        <v>0</v>
      </c>
      <c r="V265" s="67">
        <v>0</v>
      </c>
      <c r="W265" s="68">
        <v>0</v>
      </c>
      <c r="X265" s="69">
        <f t="shared" ref="X265:Y265" si="259">D265+F265+H265+J265+L265+N265+P265+R265+T265+V265</f>
        <v>0</v>
      </c>
      <c r="Y265" s="70">
        <f t="shared" si="259"/>
        <v>0</v>
      </c>
    </row>
    <row r="266" spans="1:25" ht="15.75" customHeight="1">
      <c r="A266" s="7">
        <v>10402</v>
      </c>
      <c r="B266" s="67">
        <v>10203</v>
      </c>
      <c r="C266" s="67" t="s">
        <v>468</v>
      </c>
      <c r="D266" s="67">
        <v>0</v>
      </c>
      <c r="E266" s="68">
        <v>0</v>
      </c>
      <c r="F266" s="67">
        <v>0</v>
      </c>
      <c r="G266" s="68">
        <v>0</v>
      </c>
      <c r="H266" s="67">
        <v>0</v>
      </c>
      <c r="I266" s="68">
        <v>0</v>
      </c>
      <c r="J266" s="67">
        <v>0</v>
      </c>
      <c r="K266" s="68">
        <v>0</v>
      </c>
      <c r="L266" s="67">
        <v>0</v>
      </c>
      <c r="M266" s="68">
        <v>0</v>
      </c>
      <c r="N266" s="67">
        <v>0</v>
      </c>
      <c r="O266" s="68">
        <v>0</v>
      </c>
      <c r="P266" s="67">
        <v>0</v>
      </c>
      <c r="Q266" s="68">
        <v>0</v>
      </c>
      <c r="R266" s="67">
        <v>0</v>
      </c>
      <c r="S266" s="68">
        <v>0</v>
      </c>
      <c r="T266" s="67">
        <v>0</v>
      </c>
      <c r="U266" s="68">
        <v>0</v>
      </c>
      <c r="V266" s="67">
        <v>0</v>
      </c>
      <c r="W266" s="68">
        <v>0</v>
      </c>
      <c r="X266" s="69">
        <f t="shared" ref="X266:Y266" si="260">D266+F266+H266+J266+L266+N266+P266+R266+T266+V266</f>
        <v>0</v>
      </c>
      <c r="Y266" s="70">
        <f t="shared" si="260"/>
        <v>0</v>
      </c>
    </row>
    <row r="267" spans="1:25" ht="15.75" customHeight="1">
      <c r="A267" s="7">
        <v>10403</v>
      </c>
      <c r="B267" s="67">
        <v>10207</v>
      </c>
      <c r="C267" s="67" t="s">
        <v>786</v>
      </c>
      <c r="D267" s="67">
        <v>0</v>
      </c>
      <c r="E267" s="68">
        <v>0</v>
      </c>
      <c r="F267" s="67">
        <v>0</v>
      </c>
      <c r="G267" s="68">
        <v>0</v>
      </c>
      <c r="H267" s="67">
        <v>0</v>
      </c>
      <c r="I267" s="68">
        <v>0</v>
      </c>
      <c r="J267" s="67">
        <v>0</v>
      </c>
      <c r="K267" s="68">
        <v>0</v>
      </c>
      <c r="L267" s="67">
        <v>0</v>
      </c>
      <c r="M267" s="68">
        <v>0</v>
      </c>
      <c r="N267" s="67">
        <v>0</v>
      </c>
      <c r="O267" s="68">
        <v>0</v>
      </c>
      <c r="P267" s="67">
        <v>0</v>
      </c>
      <c r="Q267" s="68">
        <v>0</v>
      </c>
      <c r="R267" s="67">
        <v>0</v>
      </c>
      <c r="S267" s="68">
        <v>0</v>
      </c>
      <c r="T267" s="67">
        <v>0</v>
      </c>
      <c r="U267" s="68">
        <v>0</v>
      </c>
      <c r="V267" s="67">
        <v>0</v>
      </c>
      <c r="W267" s="68">
        <v>0</v>
      </c>
      <c r="X267" s="69">
        <f t="shared" ref="X267:Y267" si="261">D267+F267+H267+J267+L267+N267+P267+R267+T267+V267</f>
        <v>0</v>
      </c>
      <c r="Y267" s="70">
        <f t="shared" si="261"/>
        <v>0</v>
      </c>
    </row>
    <row r="268" spans="1:25" ht="15.75" customHeight="1">
      <c r="A268" s="7">
        <v>10404</v>
      </c>
      <c r="B268" s="67">
        <v>10208</v>
      </c>
      <c r="C268" s="67" t="s">
        <v>472</v>
      </c>
      <c r="D268" s="67">
        <v>0</v>
      </c>
      <c r="E268" s="68">
        <v>0</v>
      </c>
      <c r="F268" s="67">
        <v>0</v>
      </c>
      <c r="G268" s="68">
        <v>0</v>
      </c>
      <c r="H268" s="67">
        <v>0</v>
      </c>
      <c r="I268" s="68">
        <v>0</v>
      </c>
      <c r="J268" s="67">
        <v>0</v>
      </c>
      <c r="K268" s="68">
        <v>0</v>
      </c>
      <c r="L268" s="67">
        <v>0</v>
      </c>
      <c r="M268" s="68">
        <v>0</v>
      </c>
      <c r="N268" s="67">
        <v>0</v>
      </c>
      <c r="O268" s="68">
        <v>0</v>
      </c>
      <c r="P268" s="67">
        <v>0</v>
      </c>
      <c r="Q268" s="68">
        <v>0</v>
      </c>
      <c r="R268" s="67">
        <v>0</v>
      </c>
      <c r="S268" s="68">
        <v>0</v>
      </c>
      <c r="T268" s="67">
        <v>0</v>
      </c>
      <c r="U268" s="68">
        <v>0</v>
      </c>
      <c r="V268" s="67">
        <v>0</v>
      </c>
      <c r="W268" s="68">
        <v>0</v>
      </c>
      <c r="X268" s="69">
        <f t="shared" ref="X268:Y268" si="262">D268+F268+H268+J268+L268+N268+P268+R268+T268+V268</f>
        <v>0</v>
      </c>
      <c r="Y268" s="70">
        <f t="shared" si="262"/>
        <v>0</v>
      </c>
    </row>
    <row r="269" spans="1:25" ht="15.75" customHeight="1">
      <c r="A269" s="7">
        <v>10405</v>
      </c>
      <c r="B269" s="67">
        <v>10206</v>
      </c>
      <c r="C269" s="67" t="s">
        <v>787</v>
      </c>
      <c r="D269" s="67">
        <v>0</v>
      </c>
      <c r="E269" s="68">
        <v>0</v>
      </c>
      <c r="F269" s="67">
        <v>0</v>
      </c>
      <c r="G269" s="68">
        <v>0</v>
      </c>
      <c r="H269" s="67">
        <v>0</v>
      </c>
      <c r="I269" s="68">
        <v>0</v>
      </c>
      <c r="J269" s="67">
        <v>0</v>
      </c>
      <c r="K269" s="68">
        <v>0</v>
      </c>
      <c r="L269" s="67">
        <v>0</v>
      </c>
      <c r="M269" s="68">
        <v>0</v>
      </c>
      <c r="N269" s="67">
        <v>0</v>
      </c>
      <c r="O269" s="68">
        <v>0</v>
      </c>
      <c r="P269" s="67">
        <v>0</v>
      </c>
      <c r="Q269" s="68">
        <v>0</v>
      </c>
      <c r="R269" s="67">
        <v>0</v>
      </c>
      <c r="S269" s="68">
        <v>0</v>
      </c>
      <c r="T269" s="67">
        <v>0</v>
      </c>
      <c r="U269" s="68">
        <v>0</v>
      </c>
      <c r="V269" s="67">
        <v>0</v>
      </c>
      <c r="W269" s="68">
        <v>0</v>
      </c>
      <c r="X269" s="69">
        <f t="shared" ref="X269:Y269" si="263">D269+F269+H269+J269+L269+N269+P269+R269+T269+V269</f>
        <v>0</v>
      </c>
      <c r="Y269" s="70">
        <f t="shared" si="263"/>
        <v>0</v>
      </c>
    </row>
    <row r="270" spans="1:25" ht="15.75" customHeight="1">
      <c r="A270" s="7">
        <v>10406</v>
      </c>
      <c r="B270" s="67">
        <v>10202</v>
      </c>
      <c r="C270" s="67" t="s">
        <v>476</v>
      </c>
      <c r="D270" s="67">
        <v>0</v>
      </c>
      <c r="E270" s="68">
        <v>0</v>
      </c>
      <c r="F270" s="67">
        <v>0</v>
      </c>
      <c r="G270" s="68">
        <v>0</v>
      </c>
      <c r="H270" s="67">
        <v>0</v>
      </c>
      <c r="I270" s="68">
        <v>0</v>
      </c>
      <c r="J270" s="67">
        <v>0</v>
      </c>
      <c r="K270" s="68">
        <v>0</v>
      </c>
      <c r="L270" s="67">
        <v>0</v>
      </c>
      <c r="M270" s="68">
        <v>0</v>
      </c>
      <c r="N270" s="67">
        <v>0</v>
      </c>
      <c r="O270" s="68">
        <v>0</v>
      </c>
      <c r="P270" s="67">
        <v>0</v>
      </c>
      <c r="Q270" s="68">
        <v>0</v>
      </c>
      <c r="R270" s="67">
        <v>0</v>
      </c>
      <c r="S270" s="68">
        <v>0</v>
      </c>
      <c r="T270" s="67">
        <v>0</v>
      </c>
      <c r="U270" s="68">
        <v>0</v>
      </c>
      <c r="V270" s="67">
        <v>0</v>
      </c>
      <c r="W270" s="68">
        <v>0</v>
      </c>
      <c r="X270" s="69">
        <f t="shared" ref="X270:Y270" si="264">D270+F270+H270+J270+L270+N270+P270+R270+T270+V270</f>
        <v>0</v>
      </c>
      <c r="Y270" s="70">
        <f t="shared" si="264"/>
        <v>0</v>
      </c>
    </row>
    <row r="271" spans="1:25" ht="15.75" customHeight="1">
      <c r="A271" s="7">
        <v>10407</v>
      </c>
      <c r="B271" s="67">
        <v>10209</v>
      </c>
      <c r="C271" s="67" t="s">
        <v>478</v>
      </c>
      <c r="D271" s="67">
        <v>0</v>
      </c>
      <c r="E271" s="68">
        <v>0</v>
      </c>
      <c r="F271" s="67">
        <v>0</v>
      </c>
      <c r="G271" s="68">
        <v>0</v>
      </c>
      <c r="H271" s="67">
        <v>0</v>
      </c>
      <c r="I271" s="68">
        <v>0</v>
      </c>
      <c r="J271" s="67">
        <v>0</v>
      </c>
      <c r="K271" s="68">
        <v>0</v>
      </c>
      <c r="L271" s="67">
        <v>0</v>
      </c>
      <c r="M271" s="68">
        <v>0</v>
      </c>
      <c r="N271" s="67">
        <v>0</v>
      </c>
      <c r="O271" s="68">
        <v>0</v>
      </c>
      <c r="P271" s="67">
        <v>0</v>
      </c>
      <c r="Q271" s="68">
        <v>0</v>
      </c>
      <c r="R271" s="67">
        <v>0</v>
      </c>
      <c r="S271" s="68">
        <v>0</v>
      </c>
      <c r="T271" s="67">
        <v>0</v>
      </c>
      <c r="U271" s="68">
        <v>0</v>
      </c>
      <c r="V271" s="67">
        <v>0</v>
      </c>
      <c r="W271" s="68">
        <v>0</v>
      </c>
      <c r="X271" s="69">
        <f t="shared" ref="X271:Y271" si="265">D271+F271+H271+J271+L271+N271+P271+R271+T271+V271</f>
        <v>0</v>
      </c>
      <c r="Y271" s="70">
        <f t="shared" si="265"/>
        <v>0</v>
      </c>
    </row>
    <row r="272" spans="1:25" ht="15.75" customHeight="1">
      <c r="A272" s="7">
        <v>10408</v>
      </c>
      <c r="B272" s="67">
        <v>10205</v>
      </c>
      <c r="C272" s="67" t="s">
        <v>480</v>
      </c>
      <c r="D272" s="67">
        <v>0</v>
      </c>
      <c r="E272" s="68">
        <v>0</v>
      </c>
      <c r="F272" s="67">
        <v>0</v>
      </c>
      <c r="G272" s="68">
        <v>0</v>
      </c>
      <c r="H272" s="67">
        <v>0</v>
      </c>
      <c r="I272" s="68">
        <v>0</v>
      </c>
      <c r="J272" s="67">
        <v>0</v>
      </c>
      <c r="K272" s="68">
        <v>0</v>
      </c>
      <c r="L272" s="67">
        <v>0</v>
      </c>
      <c r="M272" s="68">
        <v>0</v>
      </c>
      <c r="N272" s="67">
        <v>0</v>
      </c>
      <c r="O272" s="68">
        <v>0</v>
      </c>
      <c r="P272" s="67">
        <v>0</v>
      </c>
      <c r="Q272" s="68">
        <v>0</v>
      </c>
      <c r="R272" s="67">
        <v>0</v>
      </c>
      <c r="S272" s="68">
        <v>0</v>
      </c>
      <c r="T272" s="67">
        <v>0</v>
      </c>
      <c r="U272" s="68">
        <v>0</v>
      </c>
      <c r="V272" s="67">
        <v>0</v>
      </c>
      <c r="W272" s="68">
        <v>0</v>
      </c>
      <c r="X272" s="69">
        <f t="shared" ref="X272:Y272" si="266">D272+F272+H272+J272+L272+N272+P272+R272+T272+V272</f>
        <v>0</v>
      </c>
      <c r="Y272" s="70">
        <f t="shared" si="266"/>
        <v>0</v>
      </c>
    </row>
    <row r="273" spans="1:25" ht="15.75" customHeight="1">
      <c r="A273" s="7">
        <v>10410</v>
      </c>
      <c r="B273" s="67">
        <v>10204</v>
      </c>
      <c r="C273" s="67" t="s">
        <v>788</v>
      </c>
      <c r="D273" s="67">
        <v>0</v>
      </c>
      <c r="E273" s="68">
        <v>0</v>
      </c>
      <c r="F273" s="67">
        <v>0</v>
      </c>
      <c r="G273" s="68">
        <v>0</v>
      </c>
      <c r="H273" s="67">
        <v>0</v>
      </c>
      <c r="I273" s="68">
        <v>0</v>
      </c>
      <c r="J273" s="67">
        <v>0</v>
      </c>
      <c r="K273" s="68">
        <v>0</v>
      </c>
      <c r="L273" s="67">
        <v>0</v>
      </c>
      <c r="M273" s="68">
        <v>0</v>
      </c>
      <c r="N273" s="67">
        <v>0</v>
      </c>
      <c r="O273" s="68">
        <v>0</v>
      </c>
      <c r="P273" s="67">
        <v>0</v>
      </c>
      <c r="Q273" s="68">
        <v>0</v>
      </c>
      <c r="R273" s="67">
        <v>0</v>
      </c>
      <c r="S273" s="68">
        <v>0</v>
      </c>
      <c r="T273" s="67">
        <v>0</v>
      </c>
      <c r="U273" s="68">
        <v>0</v>
      </c>
      <c r="V273" s="67">
        <v>0</v>
      </c>
      <c r="W273" s="68">
        <v>0</v>
      </c>
      <c r="X273" s="69">
        <f t="shared" ref="X273:Y273" si="267">D273+F273+H273+J273+L273+N273+P273+R273+T273+V273</f>
        <v>0</v>
      </c>
      <c r="Y273" s="70">
        <f t="shared" si="267"/>
        <v>0</v>
      </c>
    </row>
    <row r="274" spans="1:25" ht="15.75" customHeight="1">
      <c r="A274" s="7">
        <v>10415</v>
      </c>
      <c r="B274" s="67">
        <v>10210</v>
      </c>
      <c r="C274" s="67" t="s">
        <v>484</v>
      </c>
      <c r="D274" s="67">
        <v>20</v>
      </c>
      <c r="E274" s="68">
        <v>2000000</v>
      </c>
      <c r="F274" s="67">
        <v>40</v>
      </c>
      <c r="G274" s="68">
        <v>2000000</v>
      </c>
      <c r="H274" s="67">
        <v>1</v>
      </c>
      <c r="I274" s="68">
        <v>100000</v>
      </c>
      <c r="J274" s="67">
        <v>0</v>
      </c>
      <c r="K274" s="68">
        <v>0</v>
      </c>
      <c r="L274" s="67">
        <v>0</v>
      </c>
      <c r="M274" s="68">
        <v>0</v>
      </c>
      <c r="N274" s="67">
        <v>4</v>
      </c>
      <c r="O274" s="68">
        <v>200000</v>
      </c>
      <c r="P274" s="67">
        <v>0</v>
      </c>
      <c r="Q274" s="68">
        <v>0</v>
      </c>
      <c r="R274" s="67">
        <v>0</v>
      </c>
      <c r="S274" s="68">
        <v>0</v>
      </c>
      <c r="T274" s="67">
        <v>0</v>
      </c>
      <c r="U274" s="68">
        <v>0</v>
      </c>
      <c r="V274" s="67">
        <v>0</v>
      </c>
      <c r="W274" s="68">
        <v>0</v>
      </c>
      <c r="X274" s="69">
        <f t="shared" ref="X274:Y274" si="268">D274+F274+H274+J274+L274+N274+P274+R274+T274+V274</f>
        <v>65</v>
      </c>
      <c r="Y274" s="70">
        <f t="shared" si="268"/>
        <v>4300000</v>
      </c>
    </row>
    <row r="275" spans="1:25" ht="15.75" customHeight="1">
      <c r="A275" s="7">
        <v>10501</v>
      </c>
      <c r="B275" s="67">
        <v>10401</v>
      </c>
      <c r="C275" s="67" t="s">
        <v>789</v>
      </c>
      <c r="D275" s="67">
        <v>15</v>
      </c>
      <c r="E275" s="68">
        <v>1500000</v>
      </c>
      <c r="F275" s="67">
        <v>33</v>
      </c>
      <c r="G275" s="68">
        <v>1650000</v>
      </c>
      <c r="H275" s="67">
        <v>0</v>
      </c>
      <c r="I275" s="68">
        <v>0</v>
      </c>
      <c r="J275" s="67">
        <v>0</v>
      </c>
      <c r="K275" s="68">
        <v>0</v>
      </c>
      <c r="L275" s="67">
        <v>0</v>
      </c>
      <c r="M275" s="68">
        <v>0</v>
      </c>
      <c r="N275" s="67">
        <v>0</v>
      </c>
      <c r="O275" s="68">
        <v>0</v>
      </c>
      <c r="P275" s="67">
        <v>0</v>
      </c>
      <c r="Q275" s="68">
        <v>0</v>
      </c>
      <c r="R275" s="67">
        <v>0</v>
      </c>
      <c r="S275" s="68">
        <v>0</v>
      </c>
      <c r="T275" s="67">
        <v>0</v>
      </c>
      <c r="U275" s="68">
        <v>0</v>
      </c>
      <c r="V275" s="67">
        <v>0</v>
      </c>
      <c r="W275" s="68">
        <v>0</v>
      </c>
      <c r="X275" s="69">
        <f t="shared" ref="X275:Y275" si="269">D275+F275+H275+J275+L275+N275+P275+R275+T275+V275</f>
        <v>48</v>
      </c>
      <c r="Y275" s="70">
        <f t="shared" si="269"/>
        <v>3150000</v>
      </c>
    </row>
    <row r="276" spans="1:25" ht="15.75" customHeight="1">
      <c r="A276" s="7">
        <v>10502</v>
      </c>
      <c r="B276" s="67">
        <v>10403</v>
      </c>
      <c r="C276" s="67" t="s">
        <v>790</v>
      </c>
      <c r="D276" s="67">
        <v>0</v>
      </c>
      <c r="E276" s="68">
        <v>0</v>
      </c>
      <c r="F276" s="67">
        <v>0</v>
      </c>
      <c r="G276" s="68">
        <v>0</v>
      </c>
      <c r="H276" s="67">
        <v>0</v>
      </c>
      <c r="I276" s="68">
        <v>0</v>
      </c>
      <c r="J276" s="67">
        <v>0</v>
      </c>
      <c r="K276" s="68">
        <v>0</v>
      </c>
      <c r="L276" s="67">
        <v>0</v>
      </c>
      <c r="M276" s="68">
        <v>0</v>
      </c>
      <c r="N276" s="67">
        <v>0</v>
      </c>
      <c r="O276" s="68">
        <v>0</v>
      </c>
      <c r="P276" s="67">
        <v>0</v>
      </c>
      <c r="Q276" s="68">
        <v>0</v>
      </c>
      <c r="R276" s="67">
        <v>0</v>
      </c>
      <c r="S276" s="68">
        <v>0</v>
      </c>
      <c r="T276" s="67">
        <v>0</v>
      </c>
      <c r="U276" s="68">
        <v>0</v>
      </c>
      <c r="V276" s="67">
        <v>0</v>
      </c>
      <c r="W276" s="68">
        <v>0</v>
      </c>
      <c r="X276" s="69">
        <f t="shared" ref="X276:Y276" si="270">D276+F276+H276+J276+L276+N276+P276+R276+T276+V276</f>
        <v>0</v>
      </c>
      <c r="Y276" s="70">
        <f t="shared" si="270"/>
        <v>0</v>
      </c>
    </row>
    <row r="277" spans="1:25" ht="15.75" customHeight="1">
      <c r="A277" s="7">
        <v>10503</v>
      </c>
      <c r="B277" s="67">
        <v>10402</v>
      </c>
      <c r="C277" s="67" t="s">
        <v>791</v>
      </c>
      <c r="D277" s="67">
        <v>0</v>
      </c>
      <c r="E277" s="68">
        <v>0</v>
      </c>
      <c r="F277" s="67">
        <v>0</v>
      </c>
      <c r="G277" s="68">
        <v>0</v>
      </c>
      <c r="H277" s="67">
        <v>0</v>
      </c>
      <c r="I277" s="68">
        <v>0</v>
      </c>
      <c r="J277" s="67">
        <v>0</v>
      </c>
      <c r="K277" s="68">
        <v>0</v>
      </c>
      <c r="L277" s="67">
        <v>0</v>
      </c>
      <c r="M277" s="68">
        <v>0</v>
      </c>
      <c r="N277" s="67">
        <v>0</v>
      </c>
      <c r="O277" s="68">
        <v>0</v>
      </c>
      <c r="P277" s="67">
        <v>0</v>
      </c>
      <c r="Q277" s="68">
        <v>0</v>
      </c>
      <c r="R277" s="67">
        <v>0</v>
      </c>
      <c r="S277" s="68">
        <v>0</v>
      </c>
      <c r="T277" s="67">
        <v>0</v>
      </c>
      <c r="U277" s="68">
        <v>0</v>
      </c>
      <c r="V277" s="67">
        <v>0</v>
      </c>
      <c r="W277" s="68">
        <v>0</v>
      </c>
      <c r="X277" s="69">
        <f t="shared" ref="X277:Y277" si="271">D277+F277+H277+J277+L277+N277+P277+R277+T277+V277</f>
        <v>0</v>
      </c>
      <c r="Y277" s="70">
        <f t="shared" si="271"/>
        <v>0</v>
      </c>
    </row>
    <row r="278" spans="1:25" ht="15.75" customHeight="1">
      <c r="A278" s="7">
        <v>10504</v>
      </c>
      <c r="B278" s="67">
        <v>10404</v>
      </c>
      <c r="C278" s="67" t="s">
        <v>492</v>
      </c>
      <c r="D278" s="67">
        <v>0</v>
      </c>
      <c r="E278" s="68">
        <v>0</v>
      </c>
      <c r="F278" s="67">
        <v>0</v>
      </c>
      <c r="G278" s="68">
        <v>0</v>
      </c>
      <c r="H278" s="67">
        <v>0</v>
      </c>
      <c r="I278" s="68">
        <v>0</v>
      </c>
      <c r="J278" s="67">
        <v>0</v>
      </c>
      <c r="K278" s="68">
        <v>0</v>
      </c>
      <c r="L278" s="67">
        <v>0</v>
      </c>
      <c r="M278" s="68">
        <v>0</v>
      </c>
      <c r="N278" s="67">
        <v>0</v>
      </c>
      <c r="O278" s="68">
        <v>0</v>
      </c>
      <c r="P278" s="67">
        <v>0</v>
      </c>
      <c r="Q278" s="68">
        <v>0</v>
      </c>
      <c r="R278" s="67">
        <v>0</v>
      </c>
      <c r="S278" s="68">
        <v>0</v>
      </c>
      <c r="T278" s="67">
        <v>0</v>
      </c>
      <c r="U278" s="68">
        <v>0</v>
      </c>
      <c r="V278" s="67">
        <v>0</v>
      </c>
      <c r="W278" s="68">
        <v>0</v>
      </c>
      <c r="X278" s="69">
        <f t="shared" ref="X278:Y278" si="272">D278+F278+H278+J278+L278+N278+P278+R278+T278+V278</f>
        <v>0</v>
      </c>
      <c r="Y278" s="70">
        <f t="shared" si="272"/>
        <v>0</v>
      </c>
    </row>
    <row r="279" spans="1:25" ht="15.75" customHeight="1">
      <c r="A279" s="7">
        <v>11101</v>
      </c>
      <c r="B279" s="67">
        <v>11201</v>
      </c>
      <c r="C279" s="67" t="s">
        <v>792</v>
      </c>
      <c r="D279" s="67">
        <v>0</v>
      </c>
      <c r="E279" s="68">
        <v>0</v>
      </c>
      <c r="F279" s="67">
        <v>0</v>
      </c>
      <c r="G279" s="68">
        <v>0</v>
      </c>
      <c r="H279" s="67">
        <v>0</v>
      </c>
      <c r="I279" s="68">
        <v>0</v>
      </c>
      <c r="J279" s="67">
        <v>0</v>
      </c>
      <c r="K279" s="68">
        <v>0</v>
      </c>
      <c r="L279" s="67">
        <v>0</v>
      </c>
      <c r="M279" s="68">
        <v>0</v>
      </c>
      <c r="N279" s="67">
        <v>0</v>
      </c>
      <c r="O279" s="68">
        <v>0</v>
      </c>
      <c r="P279" s="67">
        <v>0</v>
      </c>
      <c r="Q279" s="68">
        <v>0</v>
      </c>
      <c r="R279" s="67">
        <v>0</v>
      </c>
      <c r="S279" s="68">
        <v>0</v>
      </c>
      <c r="T279" s="67">
        <v>0</v>
      </c>
      <c r="U279" s="68">
        <v>0</v>
      </c>
      <c r="V279" s="67">
        <v>0</v>
      </c>
      <c r="W279" s="68">
        <v>0</v>
      </c>
      <c r="X279" s="69">
        <f t="shared" ref="X279:Y279" si="273">D279+F279+H279+J279+L279+N279+P279+R279+T279+V279</f>
        <v>0</v>
      </c>
      <c r="Y279" s="70">
        <f t="shared" si="273"/>
        <v>0</v>
      </c>
    </row>
    <row r="280" spans="1:25" ht="15.75" customHeight="1">
      <c r="A280" s="7">
        <v>11102</v>
      </c>
      <c r="B280" s="67">
        <v>11202</v>
      </c>
      <c r="C280" s="67" t="s">
        <v>496</v>
      </c>
      <c r="D280" s="67">
        <v>0</v>
      </c>
      <c r="E280" s="68">
        <v>0</v>
      </c>
      <c r="F280" s="67">
        <v>0</v>
      </c>
      <c r="G280" s="68">
        <v>0</v>
      </c>
      <c r="H280" s="67">
        <v>0</v>
      </c>
      <c r="I280" s="68">
        <v>0</v>
      </c>
      <c r="J280" s="67">
        <v>0</v>
      </c>
      <c r="K280" s="68">
        <v>0</v>
      </c>
      <c r="L280" s="67">
        <v>0</v>
      </c>
      <c r="M280" s="68">
        <v>0</v>
      </c>
      <c r="N280" s="67">
        <v>0</v>
      </c>
      <c r="O280" s="68">
        <v>0</v>
      </c>
      <c r="P280" s="67">
        <v>0</v>
      </c>
      <c r="Q280" s="68">
        <v>0</v>
      </c>
      <c r="R280" s="67">
        <v>0</v>
      </c>
      <c r="S280" s="68">
        <v>0</v>
      </c>
      <c r="T280" s="67">
        <v>0</v>
      </c>
      <c r="U280" s="68">
        <v>0</v>
      </c>
      <c r="V280" s="67">
        <v>0</v>
      </c>
      <c r="W280" s="68">
        <v>0</v>
      </c>
      <c r="X280" s="69">
        <f t="shared" ref="X280:Y280" si="274">D280+F280+H280+J280+L280+N280+P280+R280+T280+V280</f>
        <v>0</v>
      </c>
      <c r="Y280" s="70">
        <f t="shared" si="274"/>
        <v>0</v>
      </c>
    </row>
    <row r="281" spans="1:25" ht="15.75" customHeight="1">
      <c r="A281" s="7">
        <v>11104</v>
      </c>
      <c r="B281" s="67">
        <v>11203</v>
      </c>
      <c r="C281" s="67" t="s">
        <v>498</v>
      </c>
      <c r="D281" s="67">
        <v>0</v>
      </c>
      <c r="E281" s="68">
        <v>0</v>
      </c>
      <c r="F281" s="67">
        <v>0</v>
      </c>
      <c r="G281" s="68">
        <v>0</v>
      </c>
      <c r="H281" s="67">
        <v>0</v>
      </c>
      <c r="I281" s="68">
        <v>0</v>
      </c>
      <c r="J281" s="67">
        <v>0</v>
      </c>
      <c r="K281" s="68">
        <v>0</v>
      </c>
      <c r="L281" s="67">
        <v>0</v>
      </c>
      <c r="M281" s="68">
        <v>0</v>
      </c>
      <c r="N281" s="67">
        <v>0</v>
      </c>
      <c r="O281" s="68">
        <v>0</v>
      </c>
      <c r="P281" s="67">
        <v>0</v>
      </c>
      <c r="Q281" s="68">
        <v>0</v>
      </c>
      <c r="R281" s="67">
        <v>0</v>
      </c>
      <c r="S281" s="68">
        <v>0</v>
      </c>
      <c r="T281" s="67">
        <v>0</v>
      </c>
      <c r="U281" s="68">
        <v>0</v>
      </c>
      <c r="V281" s="67">
        <v>0</v>
      </c>
      <c r="W281" s="68">
        <v>0</v>
      </c>
      <c r="X281" s="69">
        <f t="shared" ref="X281:Y281" si="275">D281+F281+H281+J281+L281+N281+P281+R281+T281+V281</f>
        <v>0</v>
      </c>
      <c r="Y281" s="70">
        <f t="shared" si="275"/>
        <v>0</v>
      </c>
    </row>
    <row r="282" spans="1:25" ht="15.75" customHeight="1">
      <c r="A282" s="7">
        <v>11201</v>
      </c>
      <c r="B282" s="67">
        <v>11401</v>
      </c>
      <c r="C282" s="67" t="s">
        <v>500</v>
      </c>
      <c r="D282" s="67">
        <v>0</v>
      </c>
      <c r="E282" s="68">
        <v>0</v>
      </c>
      <c r="F282" s="67">
        <v>0</v>
      </c>
      <c r="G282" s="68">
        <v>0</v>
      </c>
      <c r="H282" s="67">
        <v>0</v>
      </c>
      <c r="I282" s="68">
        <v>0</v>
      </c>
      <c r="J282" s="67">
        <v>0</v>
      </c>
      <c r="K282" s="68">
        <v>0</v>
      </c>
      <c r="L282" s="67">
        <v>0</v>
      </c>
      <c r="M282" s="68">
        <v>0</v>
      </c>
      <c r="N282" s="67">
        <v>0</v>
      </c>
      <c r="O282" s="68">
        <v>0</v>
      </c>
      <c r="P282" s="67">
        <v>0</v>
      </c>
      <c r="Q282" s="68">
        <v>0</v>
      </c>
      <c r="R282" s="67">
        <v>0</v>
      </c>
      <c r="S282" s="68">
        <v>0</v>
      </c>
      <c r="T282" s="67">
        <v>0</v>
      </c>
      <c r="U282" s="68">
        <v>0</v>
      </c>
      <c r="V282" s="67">
        <v>0</v>
      </c>
      <c r="W282" s="68">
        <v>0</v>
      </c>
      <c r="X282" s="69">
        <f t="shared" ref="X282:Y282" si="276">D282+F282+H282+J282+L282+N282+P282+R282+T282+V282</f>
        <v>0</v>
      </c>
      <c r="Y282" s="70">
        <f t="shared" si="276"/>
        <v>0</v>
      </c>
    </row>
    <row r="283" spans="1:25" ht="15.75" customHeight="1">
      <c r="A283" s="7">
        <v>11203</v>
      </c>
      <c r="B283" s="67">
        <v>11402</v>
      </c>
      <c r="C283" s="67" t="s">
        <v>793</v>
      </c>
      <c r="D283" s="67">
        <v>0</v>
      </c>
      <c r="E283" s="68">
        <v>0</v>
      </c>
      <c r="F283" s="67">
        <v>0</v>
      </c>
      <c r="G283" s="68">
        <v>0</v>
      </c>
      <c r="H283" s="67">
        <v>0</v>
      </c>
      <c r="I283" s="68">
        <v>0</v>
      </c>
      <c r="J283" s="67">
        <v>0</v>
      </c>
      <c r="K283" s="68">
        <v>0</v>
      </c>
      <c r="L283" s="67">
        <v>0</v>
      </c>
      <c r="M283" s="68">
        <v>0</v>
      </c>
      <c r="N283" s="67">
        <v>0</v>
      </c>
      <c r="O283" s="68">
        <v>0</v>
      </c>
      <c r="P283" s="67">
        <v>0</v>
      </c>
      <c r="Q283" s="68">
        <v>0</v>
      </c>
      <c r="R283" s="67">
        <v>0</v>
      </c>
      <c r="S283" s="68">
        <v>0</v>
      </c>
      <c r="T283" s="67">
        <v>0</v>
      </c>
      <c r="U283" s="68">
        <v>0</v>
      </c>
      <c r="V283" s="67">
        <v>0</v>
      </c>
      <c r="W283" s="68">
        <v>0</v>
      </c>
      <c r="X283" s="69">
        <f t="shared" ref="X283:Y283" si="277">D283+F283+H283+J283+L283+N283+P283+R283+T283+V283</f>
        <v>0</v>
      </c>
      <c r="Y283" s="70">
        <f t="shared" si="277"/>
        <v>0</v>
      </c>
    </row>
    <row r="284" spans="1:25" ht="15.75" customHeight="1">
      <c r="A284" s="7">
        <v>11301</v>
      </c>
      <c r="B284" s="67">
        <v>11301</v>
      </c>
      <c r="C284" s="67" t="s">
        <v>504</v>
      </c>
      <c r="D284" s="67">
        <v>0</v>
      </c>
      <c r="E284" s="68">
        <v>0</v>
      </c>
      <c r="F284" s="67">
        <v>0</v>
      </c>
      <c r="G284" s="68">
        <v>0</v>
      </c>
      <c r="H284" s="67">
        <v>0</v>
      </c>
      <c r="I284" s="68">
        <v>0</v>
      </c>
      <c r="J284" s="67">
        <v>0</v>
      </c>
      <c r="K284" s="68">
        <v>0</v>
      </c>
      <c r="L284" s="67">
        <v>0</v>
      </c>
      <c r="M284" s="68">
        <v>0</v>
      </c>
      <c r="N284" s="67">
        <v>0</v>
      </c>
      <c r="O284" s="68">
        <v>0</v>
      </c>
      <c r="P284" s="67">
        <v>0</v>
      </c>
      <c r="Q284" s="68">
        <v>0</v>
      </c>
      <c r="R284" s="67">
        <v>0</v>
      </c>
      <c r="S284" s="68">
        <v>0</v>
      </c>
      <c r="T284" s="67">
        <v>0</v>
      </c>
      <c r="U284" s="68">
        <v>0</v>
      </c>
      <c r="V284" s="67">
        <v>0</v>
      </c>
      <c r="W284" s="68">
        <v>0</v>
      </c>
      <c r="X284" s="69">
        <f t="shared" ref="X284:Y284" si="278">D284+F284+H284+J284+L284+N284+P284+R284+T284+V284</f>
        <v>0</v>
      </c>
      <c r="Y284" s="70">
        <f t="shared" si="278"/>
        <v>0</v>
      </c>
    </row>
    <row r="285" spans="1:25" ht="15.75" customHeight="1">
      <c r="A285" s="7">
        <v>11302</v>
      </c>
      <c r="B285" s="67">
        <v>11302</v>
      </c>
      <c r="C285" s="67" t="s">
        <v>794</v>
      </c>
      <c r="D285" s="67">
        <v>0</v>
      </c>
      <c r="E285" s="68">
        <v>0</v>
      </c>
      <c r="F285" s="67">
        <v>0</v>
      </c>
      <c r="G285" s="68">
        <v>0</v>
      </c>
      <c r="H285" s="67">
        <v>0</v>
      </c>
      <c r="I285" s="68">
        <v>0</v>
      </c>
      <c r="J285" s="67">
        <v>0</v>
      </c>
      <c r="K285" s="68">
        <v>0</v>
      </c>
      <c r="L285" s="67">
        <v>0</v>
      </c>
      <c r="M285" s="68">
        <v>0</v>
      </c>
      <c r="N285" s="67">
        <v>0</v>
      </c>
      <c r="O285" s="68">
        <v>0</v>
      </c>
      <c r="P285" s="67">
        <v>0</v>
      </c>
      <c r="Q285" s="68">
        <v>0</v>
      </c>
      <c r="R285" s="67">
        <v>0</v>
      </c>
      <c r="S285" s="68">
        <v>0</v>
      </c>
      <c r="T285" s="67">
        <v>0</v>
      </c>
      <c r="U285" s="68">
        <v>0</v>
      </c>
      <c r="V285" s="67">
        <v>0</v>
      </c>
      <c r="W285" s="68">
        <v>0</v>
      </c>
      <c r="X285" s="69">
        <f t="shared" ref="X285:Y285" si="279">D285+F285+H285+J285+L285+N285+P285+R285+T285+V285</f>
        <v>0</v>
      </c>
      <c r="Y285" s="70">
        <f t="shared" si="279"/>
        <v>0</v>
      </c>
    </row>
    <row r="286" spans="1:25" ht="15.75" customHeight="1">
      <c r="A286" s="7">
        <v>11303</v>
      </c>
      <c r="B286" s="67">
        <v>11303</v>
      </c>
      <c r="C286" s="67" t="s">
        <v>508</v>
      </c>
      <c r="D286" s="67">
        <v>0</v>
      </c>
      <c r="E286" s="68">
        <v>0</v>
      </c>
      <c r="F286" s="67">
        <v>0</v>
      </c>
      <c r="G286" s="68">
        <v>0</v>
      </c>
      <c r="H286" s="67">
        <v>0</v>
      </c>
      <c r="I286" s="68">
        <v>0</v>
      </c>
      <c r="J286" s="67">
        <v>0</v>
      </c>
      <c r="K286" s="68">
        <v>0</v>
      </c>
      <c r="L286" s="67">
        <v>0</v>
      </c>
      <c r="M286" s="68">
        <v>0</v>
      </c>
      <c r="N286" s="67">
        <v>0</v>
      </c>
      <c r="O286" s="68">
        <v>0</v>
      </c>
      <c r="P286" s="67">
        <v>0</v>
      </c>
      <c r="Q286" s="68">
        <v>0</v>
      </c>
      <c r="R286" s="67">
        <v>0</v>
      </c>
      <c r="S286" s="68">
        <v>0</v>
      </c>
      <c r="T286" s="67">
        <v>0</v>
      </c>
      <c r="U286" s="68">
        <v>0</v>
      </c>
      <c r="V286" s="67">
        <v>0</v>
      </c>
      <c r="W286" s="68">
        <v>0</v>
      </c>
      <c r="X286" s="69">
        <f t="shared" ref="X286:Y286" si="280">D286+F286+H286+J286+L286+N286+P286+R286+T286+V286</f>
        <v>0</v>
      </c>
      <c r="Y286" s="70">
        <f t="shared" si="280"/>
        <v>0</v>
      </c>
    </row>
    <row r="287" spans="1:25" ht="15.75" customHeight="1">
      <c r="A287" s="7">
        <v>11401</v>
      </c>
      <c r="B287" s="67">
        <v>11101</v>
      </c>
      <c r="C287" s="67" t="s">
        <v>795</v>
      </c>
      <c r="D287" s="67">
        <v>0</v>
      </c>
      <c r="E287" s="68">
        <v>0</v>
      </c>
      <c r="F287" s="67">
        <v>0</v>
      </c>
      <c r="G287" s="68">
        <v>0</v>
      </c>
      <c r="H287" s="67">
        <v>0</v>
      </c>
      <c r="I287" s="68">
        <v>0</v>
      </c>
      <c r="J287" s="67">
        <v>0</v>
      </c>
      <c r="K287" s="68">
        <v>0</v>
      </c>
      <c r="L287" s="67">
        <v>0</v>
      </c>
      <c r="M287" s="68">
        <v>0</v>
      </c>
      <c r="N287" s="67">
        <v>0</v>
      </c>
      <c r="O287" s="68">
        <v>0</v>
      </c>
      <c r="P287" s="67">
        <v>0</v>
      </c>
      <c r="Q287" s="68">
        <v>0</v>
      </c>
      <c r="R287" s="67">
        <v>0</v>
      </c>
      <c r="S287" s="68">
        <v>0</v>
      </c>
      <c r="T287" s="67">
        <v>0</v>
      </c>
      <c r="U287" s="68">
        <v>0</v>
      </c>
      <c r="V287" s="67">
        <v>0</v>
      </c>
      <c r="W287" s="68">
        <v>0</v>
      </c>
      <c r="X287" s="69">
        <f t="shared" ref="X287:Y287" si="281">D287+F287+H287+J287+L287+N287+P287+R287+T287+V287</f>
        <v>0</v>
      </c>
      <c r="Y287" s="70">
        <f t="shared" si="281"/>
        <v>0</v>
      </c>
    </row>
    <row r="288" spans="1:25" ht="15.75" customHeight="1">
      <c r="A288" s="7">
        <v>11402</v>
      </c>
      <c r="B288" s="67">
        <v>11102</v>
      </c>
      <c r="C288" s="67" t="s">
        <v>512</v>
      </c>
      <c r="D288" s="67">
        <v>0</v>
      </c>
      <c r="E288" s="68">
        <v>0</v>
      </c>
      <c r="F288" s="67">
        <v>0</v>
      </c>
      <c r="G288" s="68">
        <v>0</v>
      </c>
      <c r="H288" s="67">
        <v>0</v>
      </c>
      <c r="I288" s="68">
        <v>0</v>
      </c>
      <c r="J288" s="67">
        <v>0</v>
      </c>
      <c r="K288" s="68">
        <v>0</v>
      </c>
      <c r="L288" s="67">
        <v>0</v>
      </c>
      <c r="M288" s="68">
        <v>0</v>
      </c>
      <c r="N288" s="67">
        <v>0</v>
      </c>
      <c r="O288" s="68">
        <v>0</v>
      </c>
      <c r="P288" s="67">
        <v>0</v>
      </c>
      <c r="Q288" s="68">
        <v>0</v>
      </c>
      <c r="R288" s="67">
        <v>0</v>
      </c>
      <c r="S288" s="68">
        <v>0</v>
      </c>
      <c r="T288" s="67">
        <v>0</v>
      </c>
      <c r="U288" s="68">
        <v>0</v>
      </c>
      <c r="V288" s="67">
        <v>0</v>
      </c>
      <c r="W288" s="68">
        <v>0</v>
      </c>
      <c r="X288" s="69">
        <f t="shared" ref="X288:Y288" si="282">D288+F288+H288+J288+L288+N288+P288+R288+T288+V288</f>
        <v>0</v>
      </c>
      <c r="Y288" s="70">
        <f t="shared" si="282"/>
        <v>0</v>
      </c>
    </row>
    <row r="289" spans="1:25" ht="15.75" customHeight="1">
      <c r="A289" s="7">
        <v>12101</v>
      </c>
      <c r="B289" s="67">
        <v>12401</v>
      </c>
      <c r="C289" s="67" t="s">
        <v>796</v>
      </c>
      <c r="D289" s="67">
        <v>0</v>
      </c>
      <c r="E289" s="68">
        <v>0</v>
      </c>
      <c r="F289" s="67">
        <v>0</v>
      </c>
      <c r="G289" s="68">
        <v>0</v>
      </c>
      <c r="H289" s="67">
        <v>0</v>
      </c>
      <c r="I289" s="68">
        <v>0</v>
      </c>
      <c r="J289" s="67">
        <v>0</v>
      </c>
      <c r="K289" s="68">
        <v>0</v>
      </c>
      <c r="L289" s="67">
        <v>0</v>
      </c>
      <c r="M289" s="68">
        <v>0</v>
      </c>
      <c r="N289" s="67">
        <v>4</v>
      </c>
      <c r="O289" s="68">
        <v>200000</v>
      </c>
      <c r="P289" s="67">
        <v>0</v>
      </c>
      <c r="Q289" s="68">
        <v>0</v>
      </c>
      <c r="R289" s="67">
        <v>0</v>
      </c>
      <c r="S289" s="68">
        <v>0</v>
      </c>
      <c r="T289" s="67">
        <v>0</v>
      </c>
      <c r="U289" s="68">
        <v>0</v>
      </c>
      <c r="V289" s="67">
        <v>0</v>
      </c>
      <c r="W289" s="68">
        <v>0</v>
      </c>
      <c r="X289" s="69">
        <f t="shared" ref="X289:Y289" si="283">D289+F289+H289+J289+L289+N289+P289+R289+T289+V289</f>
        <v>4</v>
      </c>
      <c r="Y289" s="70">
        <f t="shared" si="283"/>
        <v>200000</v>
      </c>
    </row>
    <row r="290" spans="1:25" ht="15.75" customHeight="1">
      <c r="A290" s="7">
        <v>12103</v>
      </c>
      <c r="B290" s="67">
        <v>12402</v>
      </c>
      <c r="C290" s="67" t="s">
        <v>797</v>
      </c>
      <c r="D290" s="67">
        <v>0</v>
      </c>
      <c r="E290" s="68">
        <v>0</v>
      </c>
      <c r="F290" s="67">
        <v>0</v>
      </c>
      <c r="G290" s="68">
        <v>0</v>
      </c>
      <c r="H290" s="67">
        <v>0</v>
      </c>
      <c r="I290" s="68">
        <v>0</v>
      </c>
      <c r="J290" s="67">
        <v>0</v>
      </c>
      <c r="K290" s="68">
        <v>0</v>
      </c>
      <c r="L290" s="67">
        <v>0</v>
      </c>
      <c r="M290" s="68">
        <v>0</v>
      </c>
      <c r="N290" s="67">
        <v>0</v>
      </c>
      <c r="O290" s="68">
        <v>0</v>
      </c>
      <c r="P290" s="67">
        <v>0</v>
      </c>
      <c r="Q290" s="68">
        <v>0</v>
      </c>
      <c r="R290" s="67">
        <v>0</v>
      </c>
      <c r="S290" s="68">
        <v>0</v>
      </c>
      <c r="T290" s="67">
        <v>0</v>
      </c>
      <c r="U290" s="68">
        <v>0</v>
      </c>
      <c r="V290" s="67">
        <v>0</v>
      </c>
      <c r="W290" s="68">
        <v>0</v>
      </c>
      <c r="X290" s="69">
        <f t="shared" ref="X290:Y290" si="284">D290+F290+H290+J290+L290+N290+P290+R290+T290+V290</f>
        <v>0</v>
      </c>
      <c r="Y290" s="70">
        <f t="shared" si="284"/>
        <v>0</v>
      </c>
    </row>
    <row r="291" spans="1:25" ht="15.75" customHeight="1">
      <c r="A291" s="7">
        <v>12202</v>
      </c>
      <c r="B291" s="67">
        <v>12103</v>
      </c>
      <c r="C291" s="67" t="s">
        <v>798</v>
      </c>
      <c r="D291" s="67">
        <v>17</v>
      </c>
      <c r="E291" s="68">
        <v>1700000</v>
      </c>
      <c r="F291" s="67">
        <v>9</v>
      </c>
      <c r="G291" s="68">
        <v>450000</v>
      </c>
      <c r="H291" s="67">
        <v>4</v>
      </c>
      <c r="I291" s="68">
        <v>400000</v>
      </c>
      <c r="J291" s="67">
        <v>4</v>
      </c>
      <c r="K291" s="68">
        <v>200000</v>
      </c>
      <c r="L291" s="67">
        <v>2</v>
      </c>
      <c r="M291" s="68">
        <v>200000</v>
      </c>
      <c r="N291" s="67">
        <v>4</v>
      </c>
      <c r="O291" s="68">
        <v>200000</v>
      </c>
      <c r="P291" s="67">
        <v>0</v>
      </c>
      <c r="Q291" s="68">
        <v>0</v>
      </c>
      <c r="R291" s="67">
        <v>0</v>
      </c>
      <c r="S291" s="68">
        <v>0</v>
      </c>
      <c r="T291" s="67">
        <v>0</v>
      </c>
      <c r="U291" s="68">
        <v>0</v>
      </c>
      <c r="V291" s="67">
        <v>0</v>
      </c>
      <c r="W291" s="68">
        <v>0</v>
      </c>
      <c r="X291" s="69">
        <f t="shared" ref="X291:Y291" si="285">D291+F291+H291+J291+L291+N291+P291+R291+T291+V291</f>
        <v>40</v>
      </c>
      <c r="Y291" s="70">
        <f t="shared" si="285"/>
        <v>3150000</v>
      </c>
    </row>
    <row r="292" spans="1:25" ht="15.75" customHeight="1">
      <c r="A292" s="7">
        <v>12204</v>
      </c>
      <c r="B292" s="67">
        <v>12104</v>
      </c>
      <c r="C292" s="67" t="s">
        <v>520</v>
      </c>
      <c r="D292" s="67">
        <v>0</v>
      </c>
      <c r="E292" s="68">
        <v>0</v>
      </c>
      <c r="F292" s="67">
        <v>0</v>
      </c>
      <c r="G292" s="68">
        <v>0</v>
      </c>
      <c r="H292" s="67">
        <v>0</v>
      </c>
      <c r="I292" s="68">
        <v>0</v>
      </c>
      <c r="J292" s="67">
        <v>0</v>
      </c>
      <c r="K292" s="68">
        <v>0</v>
      </c>
      <c r="L292" s="67">
        <v>0</v>
      </c>
      <c r="M292" s="68">
        <v>0</v>
      </c>
      <c r="N292" s="67">
        <v>0</v>
      </c>
      <c r="O292" s="68">
        <v>0</v>
      </c>
      <c r="P292" s="67">
        <v>0</v>
      </c>
      <c r="Q292" s="68">
        <v>0</v>
      </c>
      <c r="R292" s="67">
        <v>0</v>
      </c>
      <c r="S292" s="68">
        <v>0</v>
      </c>
      <c r="T292" s="67">
        <v>0</v>
      </c>
      <c r="U292" s="68">
        <v>0</v>
      </c>
      <c r="V292" s="67">
        <v>0</v>
      </c>
      <c r="W292" s="68">
        <v>0</v>
      </c>
      <c r="X292" s="69">
        <f t="shared" ref="X292:Y292" si="286">D292+F292+H292+J292+L292+N292+P292+R292+T292+V292</f>
        <v>0</v>
      </c>
      <c r="Y292" s="70">
        <f t="shared" si="286"/>
        <v>0</v>
      </c>
    </row>
    <row r="293" spans="1:25" ht="15.75" customHeight="1">
      <c r="A293" s="7">
        <v>12205</v>
      </c>
      <c r="B293" s="67">
        <v>12101</v>
      </c>
      <c r="C293" s="67" t="s">
        <v>522</v>
      </c>
      <c r="D293" s="67">
        <v>117</v>
      </c>
      <c r="E293" s="68">
        <v>11700000</v>
      </c>
      <c r="F293" s="67">
        <v>271</v>
      </c>
      <c r="G293" s="68">
        <v>13550000</v>
      </c>
      <c r="H293" s="67">
        <v>0</v>
      </c>
      <c r="I293" s="68">
        <v>0</v>
      </c>
      <c r="J293" s="67">
        <v>0</v>
      </c>
      <c r="K293" s="68">
        <v>0</v>
      </c>
      <c r="L293" s="67">
        <v>0</v>
      </c>
      <c r="M293" s="68">
        <v>0</v>
      </c>
      <c r="N293" s="67">
        <v>0</v>
      </c>
      <c r="O293" s="68">
        <v>0</v>
      </c>
      <c r="P293" s="67">
        <v>0</v>
      </c>
      <c r="Q293" s="68">
        <v>0</v>
      </c>
      <c r="R293" s="67">
        <v>0</v>
      </c>
      <c r="S293" s="68">
        <v>0</v>
      </c>
      <c r="T293" s="67">
        <v>0</v>
      </c>
      <c r="U293" s="68">
        <v>0</v>
      </c>
      <c r="V293" s="67">
        <v>0</v>
      </c>
      <c r="W293" s="68">
        <v>0</v>
      </c>
      <c r="X293" s="69">
        <f t="shared" ref="X293:Y293" si="287">D293+F293+H293+J293+L293+N293+P293+R293+T293+V293</f>
        <v>388</v>
      </c>
      <c r="Y293" s="70">
        <f t="shared" si="287"/>
        <v>25250000</v>
      </c>
    </row>
    <row r="294" spans="1:25" ht="15.75" customHeight="1">
      <c r="A294" s="7">
        <v>12206</v>
      </c>
      <c r="B294" s="67">
        <v>12102</v>
      </c>
      <c r="C294" s="67" t="s">
        <v>524</v>
      </c>
      <c r="D294" s="67">
        <v>0</v>
      </c>
      <c r="E294" s="68">
        <v>0</v>
      </c>
      <c r="F294" s="67">
        <v>0</v>
      </c>
      <c r="G294" s="68">
        <v>0</v>
      </c>
      <c r="H294" s="67">
        <v>0</v>
      </c>
      <c r="I294" s="68">
        <v>0</v>
      </c>
      <c r="J294" s="67">
        <v>0</v>
      </c>
      <c r="K294" s="68">
        <v>0</v>
      </c>
      <c r="L294" s="67">
        <v>0</v>
      </c>
      <c r="M294" s="68">
        <v>0</v>
      </c>
      <c r="N294" s="67">
        <v>0</v>
      </c>
      <c r="O294" s="68">
        <v>0</v>
      </c>
      <c r="P294" s="67">
        <v>0</v>
      </c>
      <c r="Q294" s="68">
        <v>0</v>
      </c>
      <c r="R294" s="67">
        <v>0</v>
      </c>
      <c r="S294" s="68">
        <v>0</v>
      </c>
      <c r="T294" s="67">
        <v>0</v>
      </c>
      <c r="U294" s="68">
        <v>0</v>
      </c>
      <c r="V294" s="67">
        <v>0</v>
      </c>
      <c r="W294" s="68">
        <v>0</v>
      </c>
      <c r="X294" s="69">
        <f t="shared" ref="X294:Y294" si="288">D294+F294+H294+J294+L294+N294+P294+R294+T294+V294</f>
        <v>0</v>
      </c>
      <c r="Y294" s="70">
        <f t="shared" si="288"/>
        <v>0</v>
      </c>
    </row>
    <row r="295" spans="1:25" ht="15.75" customHeight="1">
      <c r="A295" s="7">
        <v>12301</v>
      </c>
      <c r="B295" s="67">
        <v>12301</v>
      </c>
      <c r="C295" s="67" t="s">
        <v>526</v>
      </c>
      <c r="D295" s="67">
        <v>0</v>
      </c>
      <c r="E295" s="68">
        <v>0</v>
      </c>
      <c r="F295" s="67">
        <v>0</v>
      </c>
      <c r="G295" s="68">
        <v>0</v>
      </c>
      <c r="H295" s="67">
        <v>0</v>
      </c>
      <c r="I295" s="68">
        <v>0</v>
      </c>
      <c r="J295" s="67">
        <v>0</v>
      </c>
      <c r="K295" s="68">
        <v>0</v>
      </c>
      <c r="L295" s="67">
        <v>0</v>
      </c>
      <c r="M295" s="68">
        <v>0</v>
      </c>
      <c r="N295" s="67">
        <v>0</v>
      </c>
      <c r="O295" s="68">
        <v>0</v>
      </c>
      <c r="P295" s="67">
        <v>0</v>
      </c>
      <c r="Q295" s="68">
        <v>0</v>
      </c>
      <c r="R295" s="67">
        <v>0</v>
      </c>
      <c r="S295" s="68">
        <v>0</v>
      </c>
      <c r="T295" s="67">
        <v>0</v>
      </c>
      <c r="U295" s="68">
        <v>0</v>
      </c>
      <c r="V295" s="67">
        <v>0</v>
      </c>
      <c r="W295" s="68">
        <v>0</v>
      </c>
      <c r="X295" s="69">
        <f t="shared" ref="X295:Y295" si="289">D295+F295+H295+J295+L295+N295+P295+R295+T295+V295</f>
        <v>0</v>
      </c>
      <c r="Y295" s="70">
        <f t="shared" si="289"/>
        <v>0</v>
      </c>
    </row>
    <row r="296" spans="1:25" ht="15.75" customHeight="1">
      <c r="A296" s="7">
        <v>12302</v>
      </c>
      <c r="B296" s="67">
        <v>12302</v>
      </c>
      <c r="C296" s="67" t="s">
        <v>528</v>
      </c>
      <c r="D296" s="67">
        <v>0</v>
      </c>
      <c r="E296" s="68">
        <v>0</v>
      </c>
      <c r="F296" s="67">
        <v>0</v>
      </c>
      <c r="G296" s="68">
        <v>0</v>
      </c>
      <c r="H296" s="67">
        <v>0</v>
      </c>
      <c r="I296" s="68">
        <v>0</v>
      </c>
      <c r="J296" s="67">
        <v>0</v>
      </c>
      <c r="K296" s="68">
        <v>0</v>
      </c>
      <c r="L296" s="67">
        <v>0</v>
      </c>
      <c r="M296" s="68">
        <v>0</v>
      </c>
      <c r="N296" s="67">
        <v>0</v>
      </c>
      <c r="O296" s="68">
        <v>0</v>
      </c>
      <c r="P296" s="67">
        <v>0</v>
      </c>
      <c r="Q296" s="68">
        <v>0</v>
      </c>
      <c r="R296" s="67">
        <v>0</v>
      </c>
      <c r="S296" s="68">
        <v>0</v>
      </c>
      <c r="T296" s="67">
        <v>0</v>
      </c>
      <c r="U296" s="68">
        <v>0</v>
      </c>
      <c r="V296" s="67">
        <v>0</v>
      </c>
      <c r="W296" s="68">
        <v>0</v>
      </c>
      <c r="X296" s="69">
        <f t="shared" ref="X296:Y296" si="290">D296+F296+H296+J296+L296+N296+P296+R296+T296+V296</f>
        <v>0</v>
      </c>
      <c r="Y296" s="70">
        <f t="shared" si="290"/>
        <v>0</v>
      </c>
    </row>
    <row r="297" spans="1:25" ht="15.75" customHeight="1">
      <c r="A297" s="7">
        <v>12304</v>
      </c>
      <c r="B297" s="67">
        <v>12303</v>
      </c>
      <c r="C297" s="67" t="s">
        <v>530</v>
      </c>
      <c r="D297" s="67">
        <v>5</v>
      </c>
      <c r="E297" s="68">
        <v>500000</v>
      </c>
      <c r="F297" s="67">
        <v>15</v>
      </c>
      <c r="G297" s="68">
        <v>750000</v>
      </c>
      <c r="H297" s="67">
        <v>5</v>
      </c>
      <c r="I297" s="68">
        <v>500000</v>
      </c>
      <c r="J297" s="67">
        <v>5</v>
      </c>
      <c r="K297" s="68">
        <v>250000</v>
      </c>
      <c r="L297" s="67">
        <v>5</v>
      </c>
      <c r="M297" s="68">
        <v>500000</v>
      </c>
      <c r="N297" s="67">
        <v>2</v>
      </c>
      <c r="O297" s="68">
        <v>100000</v>
      </c>
      <c r="P297" s="67">
        <v>0</v>
      </c>
      <c r="Q297" s="68">
        <v>0</v>
      </c>
      <c r="R297" s="67">
        <v>0</v>
      </c>
      <c r="S297" s="68">
        <v>0</v>
      </c>
      <c r="T297" s="67">
        <v>2</v>
      </c>
      <c r="U297" s="68">
        <v>200000</v>
      </c>
      <c r="V297" s="67">
        <v>2</v>
      </c>
      <c r="W297" s="68">
        <v>100000</v>
      </c>
      <c r="X297" s="69">
        <f t="shared" ref="X297:Y297" si="291">D297+F297+H297+J297+L297+N297+P297+R297+T297+V297</f>
        <v>41</v>
      </c>
      <c r="Y297" s="70">
        <f t="shared" si="291"/>
        <v>2900000</v>
      </c>
    </row>
    <row r="298" spans="1:25" ht="15.75" customHeight="1">
      <c r="A298" s="7">
        <v>12401</v>
      </c>
      <c r="B298" s="67">
        <v>12201</v>
      </c>
      <c r="C298" s="67" t="s">
        <v>799</v>
      </c>
      <c r="D298" s="67">
        <v>0</v>
      </c>
      <c r="E298" s="68">
        <v>0</v>
      </c>
      <c r="F298" s="67">
        <v>0</v>
      </c>
      <c r="G298" s="68">
        <v>0</v>
      </c>
      <c r="H298" s="67">
        <v>0</v>
      </c>
      <c r="I298" s="68">
        <v>0</v>
      </c>
      <c r="J298" s="67">
        <v>0</v>
      </c>
      <c r="K298" s="68">
        <v>0</v>
      </c>
      <c r="L298" s="67">
        <v>0</v>
      </c>
      <c r="M298" s="68">
        <v>0</v>
      </c>
      <c r="N298" s="67">
        <v>0</v>
      </c>
      <c r="O298" s="68">
        <v>0</v>
      </c>
      <c r="P298" s="67">
        <v>0</v>
      </c>
      <c r="Q298" s="68">
        <v>0</v>
      </c>
      <c r="R298" s="67">
        <v>0</v>
      </c>
      <c r="S298" s="68">
        <v>0</v>
      </c>
      <c r="T298" s="67">
        <v>0</v>
      </c>
      <c r="U298" s="68">
        <v>0</v>
      </c>
      <c r="V298" s="67">
        <v>0</v>
      </c>
      <c r="W298" s="68">
        <v>0</v>
      </c>
      <c r="X298" s="69">
        <f t="shared" ref="X298:Y298" si="292">D298+F298+H298+J298+L298+N298+P298+R298+T298+V298</f>
        <v>0</v>
      </c>
      <c r="Y298" s="70">
        <f t="shared" si="292"/>
        <v>0</v>
      </c>
    </row>
    <row r="299" spans="1:25" ht="15.75" customHeight="1">
      <c r="A299" s="7">
        <v>13101</v>
      </c>
      <c r="B299" s="67">
        <v>13101</v>
      </c>
      <c r="C299" s="67" t="s">
        <v>535</v>
      </c>
      <c r="D299" s="67">
        <v>0</v>
      </c>
      <c r="E299" s="68">
        <v>0</v>
      </c>
      <c r="F299" s="67">
        <v>0</v>
      </c>
      <c r="G299" s="68">
        <v>0</v>
      </c>
      <c r="H299" s="67">
        <v>0</v>
      </c>
      <c r="I299" s="68">
        <v>0</v>
      </c>
      <c r="J299" s="67">
        <v>0</v>
      </c>
      <c r="K299" s="68">
        <v>0</v>
      </c>
      <c r="L299" s="67">
        <v>0</v>
      </c>
      <c r="M299" s="68">
        <v>0</v>
      </c>
      <c r="N299" s="67">
        <v>0</v>
      </c>
      <c r="O299" s="68">
        <v>0</v>
      </c>
      <c r="P299" s="67">
        <v>0</v>
      </c>
      <c r="Q299" s="68">
        <v>0</v>
      </c>
      <c r="R299" s="67">
        <v>0</v>
      </c>
      <c r="S299" s="68">
        <v>0</v>
      </c>
      <c r="T299" s="67">
        <v>0</v>
      </c>
      <c r="U299" s="68">
        <v>0</v>
      </c>
      <c r="V299" s="67">
        <v>0</v>
      </c>
      <c r="W299" s="68">
        <v>0</v>
      </c>
      <c r="X299" s="69">
        <f t="shared" ref="X299:Y299" si="293">D299+F299+H299+J299+L299+N299+P299+R299+T299+V299</f>
        <v>0</v>
      </c>
      <c r="Y299" s="70">
        <f t="shared" si="293"/>
        <v>0</v>
      </c>
    </row>
    <row r="300" spans="1:25" ht="15.75" customHeight="1">
      <c r="A300" s="7">
        <v>13103</v>
      </c>
      <c r="B300" s="67">
        <v>13123</v>
      </c>
      <c r="C300" s="67" t="s">
        <v>537</v>
      </c>
      <c r="D300" s="67">
        <v>0</v>
      </c>
      <c r="E300" s="68">
        <v>0</v>
      </c>
      <c r="F300" s="67">
        <v>0</v>
      </c>
      <c r="G300" s="68">
        <v>0</v>
      </c>
      <c r="H300" s="67">
        <v>0</v>
      </c>
      <c r="I300" s="68">
        <v>0</v>
      </c>
      <c r="J300" s="67">
        <v>0</v>
      </c>
      <c r="K300" s="68">
        <v>0</v>
      </c>
      <c r="L300" s="67">
        <v>0</v>
      </c>
      <c r="M300" s="68">
        <v>0</v>
      </c>
      <c r="N300" s="67">
        <v>0</v>
      </c>
      <c r="O300" s="68">
        <v>0</v>
      </c>
      <c r="P300" s="67">
        <v>0</v>
      </c>
      <c r="Q300" s="68">
        <v>0</v>
      </c>
      <c r="R300" s="67">
        <v>0</v>
      </c>
      <c r="S300" s="68">
        <v>0</v>
      </c>
      <c r="T300" s="67">
        <v>0</v>
      </c>
      <c r="U300" s="68">
        <v>0</v>
      </c>
      <c r="V300" s="67">
        <v>0</v>
      </c>
      <c r="W300" s="68">
        <v>0</v>
      </c>
      <c r="X300" s="69">
        <f t="shared" ref="X300:Y300" si="294">D300+F300+H300+J300+L300+N300+P300+R300+T300+V300</f>
        <v>0</v>
      </c>
      <c r="Y300" s="70">
        <f t="shared" si="294"/>
        <v>0</v>
      </c>
    </row>
    <row r="301" spans="1:25" ht="15.75" customHeight="1">
      <c r="A301" s="7">
        <v>13105</v>
      </c>
      <c r="B301" s="67">
        <v>13120</v>
      </c>
      <c r="C301" s="67" t="s">
        <v>539</v>
      </c>
      <c r="D301" s="67">
        <v>0</v>
      </c>
      <c r="E301" s="68">
        <v>0</v>
      </c>
      <c r="F301" s="67">
        <v>0</v>
      </c>
      <c r="G301" s="68">
        <v>0</v>
      </c>
      <c r="H301" s="67">
        <v>0</v>
      </c>
      <c r="I301" s="68">
        <v>0</v>
      </c>
      <c r="J301" s="67">
        <v>0</v>
      </c>
      <c r="K301" s="68">
        <v>0</v>
      </c>
      <c r="L301" s="67">
        <v>0</v>
      </c>
      <c r="M301" s="68">
        <v>0</v>
      </c>
      <c r="N301" s="67">
        <v>0</v>
      </c>
      <c r="O301" s="68">
        <v>0</v>
      </c>
      <c r="P301" s="67">
        <v>0</v>
      </c>
      <c r="Q301" s="68">
        <v>0</v>
      </c>
      <c r="R301" s="67">
        <v>0</v>
      </c>
      <c r="S301" s="68">
        <v>0</v>
      </c>
      <c r="T301" s="67">
        <v>0</v>
      </c>
      <c r="U301" s="68">
        <v>0</v>
      </c>
      <c r="V301" s="67">
        <v>0</v>
      </c>
      <c r="W301" s="68">
        <v>0</v>
      </c>
      <c r="X301" s="69">
        <f t="shared" ref="X301:Y301" si="295">D301+F301+H301+J301+L301+N301+P301+R301+T301+V301</f>
        <v>0</v>
      </c>
      <c r="Y301" s="70">
        <f t="shared" si="295"/>
        <v>0</v>
      </c>
    </row>
    <row r="302" spans="1:25" ht="15.75" customHeight="1">
      <c r="A302" s="7">
        <v>13106</v>
      </c>
      <c r="B302" s="67">
        <v>13130</v>
      </c>
      <c r="C302" s="67" t="s">
        <v>541</v>
      </c>
      <c r="D302" s="67">
        <v>0</v>
      </c>
      <c r="E302" s="68">
        <v>0</v>
      </c>
      <c r="F302" s="67">
        <v>0</v>
      </c>
      <c r="G302" s="68">
        <v>0</v>
      </c>
      <c r="H302" s="67">
        <v>0</v>
      </c>
      <c r="I302" s="68">
        <v>0</v>
      </c>
      <c r="J302" s="67">
        <v>0</v>
      </c>
      <c r="K302" s="68">
        <v>0</v>
      </c>
      <c r="L302" s="67">
        <v>0</v>
      </c>
      <c r="M302" s="68">
        <v>0</v>
      </c>
      <c r="N302" s="67">
        <v>0</v>
      </c>
      <c r="O302" s="68">
        <v>0</v>
      </c>
      <c r="P302" s="67">
        <v>0</v>
      </c>
      <c r="Q302" s="68">
        <v>0</v>
      </c>
      <c r="R302" s="67">
        <v>0</v>
      </c>
      <c r="S302" s="68">
        <v>0</v>
      </c>
      <c r="T302" s="67">
        <v>0</v>
      </c>
      <c r="U302" s="68">
        <v>0</v>
      </c>
      <c r="V302" s="67">
        <v>0</v>
      </c>
      <c r="W302" s="68">
        <v>0</v>
      </c>
      <c r="X302" s="69">
        <f t="shared" ref="X302:Y302" si="296">D302+F302+H302+J302+L302+N302+P302+R302+T302+V302</f>
        <v>0</v>
      </c>
      <c r="Y302" s="70">
        <f t="shared" si="296"/>
        <v>0</v>
      </c>
    </row>
    <row r="303" spans="1:25" ht="15.75" customHeight="1">
      <c r="A303" s="7">
        <v>13107</v>
      </c>
      <c r="B303" s="67">
        <v>13126</v>
      </c>
      <c r="C303" s="67" t="s">
        <v>543</v>
      </c>
      <c r="D303" s="67">
        <v>228</v>
      </c>
      <c r="E303" s="68">
        <v>22800000</v>
      </c>
      <c r="F303" s="67">
        <v>69</v>
      </c>
      <c r="G303" s="68">
        <v>3450000</v>
      </c>
      <c r="H303" s="67">
        <v>0</v>
      </c>
      <c r="I303" s="68">
        <v>0</v>
      </c>
      <c r="J303" s="67">
        <v>0</v>
      </c>
      <c r="K303" s="68">
        <v>0</v>
      </c>
      <c r="L303" s="67">
        <v>0</v>
      </c>
      <c r="M303" s="68">
        <v>0</v>
      </c>
      <c r="N303" s="67">
        <v>0</v>
      </c>
      <c r="O303" s="68">
        <v>0</v>
      </c>
      <c r="P303" s="67">
        <v>0</v>
      </c>
      <c r="Q303" s="68">
        <v>0</v>
      </c>
      <c r="R303" s="67">
        <v>0</v>
      </c>
      <c r="S303" s="68">
        <v>0</v>
      </c>
      <c r="T303" s="67">
        <v>0</v>
      </c>
      <c r="U303" s="68">
        <v>0</v>
      </c>
      <c r="V303" s="67">
        <v>0</v>
      </c>
      <c r="W303" s="68">
        <v>0</v>
      </c>
      <c r="X303" s="69">
        <f t="shared" ref="X303:Y303" si="297">D303+F303+H303+J303+L303+N303+P303+R303+T303+V303</f>
        <v>297</v>
      </c>
      <c r="Y303" s="70">
        <f t="shared" si="297"/>
        <v>26250000</v>
      </c>
    </row>
    <row r="304" spans="1:25" ht="15.75" customHeight="1">
      <c r="A304" s="7">
        <v>13108</v>
      </c>
      <c r="B304" s="67">
        <v>13114</v>
      </c>
      <c r="C304" s="67" t="s">
        <v>545</v>
      </c>
      <c r="D304" s="67">
        <v>0</v>
      </c>
      <c r="E304" s="68">
        <v>0</v>
      </c>
      <c r="F304" s="67">
        <v>0</v>
      </c>
      <c r="G304" s="68">
        <v>0</v>
      </c>
      <c r="H304" s="67">
        <v>0</v>
      </c>
      <c r="I304" s="68">
        <v>0</v>
      </c>
      <c r="J304" s="67">
        <v>0</v>
      </c>
      <c r="K304" s="68">
        <v>0</v>
      </c>
      <c r="L304" s="67">
        <v>0</v>
      </c>
      <c r="M304" s="68">
        <v>0</v>
      </c>
      <c r="N304" s="67">
        <v>0</v>
      </c>
      <c r="O304" s="68">
        <v>0</v>
      </c>
      <c r="P304" s="67">
        <v>0</v>
      </c>
      <c r="Q304" s="68">
        <v>0</v>
      </c>
      <c r="R304" s="67">
        <v>0</v>
      </c>
      <c r="S304" s="68">
        <v>0</v>
      </c>
      <c r="T304" s="67">
        <v>0</v>
      </c>
      <c r="U304" s="68">
        <v>0</v>
      </c>
      <c r="V304" s="67">
        <v>0</v>
      </c>
      <c r="W304" s="68">
        <v>0</v>
      </c>
      <c r="X304" s="69">
        <f t="shared" ref="X304:Y304" si="298">D304+F304+H304+J304+L304+N304+P304+R304+T304+V304</f>
        <v>0</v>
      </c>
      <c r="Y304" s="70">
        <f t="shared" si="298"/>
        <v>0</v>
      </c>
    </row>
    <row r="305" spans="1:25" ht="15.75" customHeight="1">
      <c r="A305" s="7">
        <v>13109</v>
      </c>
      <c r="B305" s="67">
        <v>13119</v>
      </c>
      <c r="C305" s="67" t="s">
        <v>800</v>
      </c>
      <c r="D305" s="67">
        <v>0</v>
      </c>
      <c r="E305" s="68">
        <v>0</v>
      </c>
      <c r="F305" s="67">
        <v>0</v>
      </c>
      <c r="G305" s="68">
        <v>0</v>
      </c>
      <c r="H305" s="67">
        <v>0</v>
      </c>
      <c r="I305" s="68">
        <v>0</v>
      </c>
      <c r="J305" s="67">
        <v>0</v>
      </c>
      <c r="K305" s="68">
        <v>0</v>
      </c>
      <c r="L305" s="67">
        <v>0</v>
      </c>
      <c r="M305" s="68">
        <v>0</v>
      </c>
      <c r="N305" s="67">
        <v>0</v>
      </c>
      <c r="O305" s="68">
        <v>0</v>
      </c>
      <c r="P305" s="67">
        <v>0</v>
      </c>
      <c r="Q305" s="68">
        <v>0</v>
      </c>
      <c r="R305" s="67">
        <v>0</v>
      </c>
      <c r="S305" s="68">
        <v>0</v>
      </c>
      <c r="T305" s="67">
        <v>0</v>
      </c>
      <c r="U305" s="68">
        <v>0</v>
      </c>
      <c r="V305" s="67">
        <v>0</v>
      </c>
      <c r="W305" s="68">
        <v>0</v>
      </c>
      <c r="X305" s="69">
        <f t="shared" ref="X305:Y305" si="299">D305+F305+H305+J305+L305+N305+P305+R305+T305+V305</f>
        <v>0</v>
      </c>
      <c r="Y305" s="70">
        <f t="shared" si="299"/>
        <v>0</v>
      </c>
    </row>
    <row r="306" spans="1:25" ht="15.75" customHeight="1">
      <c r="A306" s="7">
        <v>13110</v>
      </c>
      <c r="B306" s="67">
        <v>13109</v>
      </c>
      <c r="C306" s="67" t="s">
        <v>549</v>
      </c>
      <c r="D306" s="67">
        <v>165</v>
      </c>
      <c r="E306" s="68">
        <v>16500000</v>
      </c>
      <c r="F306" s="67">
        <v>91</v>
      </c>
      <c r="G306" s="68">
        <v>4550000</v>
      </c>
      <c r="H306" s="67">
        <v>0</v>
      </c>
      <c r="I306" s="68">
        <v>0</v>
      </c>
      <c r="J306" s="67">
        <v>0</v>
      </c>
      <c r="K306" s="68">
        <v>0</v>
      </c>
      <c r="L306" s="67">
        <v>0</v>
      </c>
      <c r="M306" s="68">
        <v>0</v>
      </c>
      <c r="N306" s="67">
        <v>0</v>
      </c>
      <c r="O306" s="68">
        <v>0</v>
      </c>
      <c r="P306" s="67">
        <v>0</v>
      </c>
      <c r="Q306" s="68">
        <v>0</v>
      </c>
      <c r="R306" s="67">
        <v>0</v>
      </c>
      <c r="S306" s="68">
        <v>0</v>
      </c>
      <c r="T306" s="67">
        <v>0</v>
      </c>
      <c r="U306" s="68">
        <v>0</v>
      </c>
      <c r="V306" s="67">
        <v>0</v>
      </c>
      <c r="W306" s="68">
        <v>0</v>
      </c>
      <c r="X306" s="69">
        <f t="shared" ref="X306:Y306" si="300">D306+F306+H306+J306+L306+N306+P306+R306+T306+V306</f>
        <v>256</v>
      </c>
      <c r="Y306" s="70">
        <f t="shared" si="300"/>
        <v>21050000</v>
      </c>
    </row>
    <row r="307" spans="1:25" ht="15.75" customHeight="1">
      <c r="A307" s="7">
        <v>13111</v>
      </c>
      <c r="B307" s="67">
        <v>13124</v>
      </c>
      <c r="C307" s="67" t="s">
        <v>551</v>
      </c>
      <c r="D307" s="67">
        <v>0</v>
      </c>
      <c r="E307" s="68">
        <v>0</v>
      </c>
      <c r="F307" s="67">
        <v>0</v>
      </c>
      <c r="G307" s="68">
        <v>0</v>
      </c>
      <c r="H307" s="67">
        <v>0</v>
      </c>
      <c r="I307" s="68">
        <v>0</v>
      </c>
      <c r="J307" s="67">
        <v>0</v>
      </c>
      <c r="K307" s="68">
        <v>0</v>
      </c>
      <c r="L307" s="67">
        <v>0</v>
      </c>
      <c r="M307" s="68">
        <v>0</v>
      </c>
      <c r="N307" s="67">
        <v>0</v>
      </c>
      <c r="O307" s="68">
        <v>0</v>
      </c>
      <c r="P307" s="67">
        <v>0</v>
      </c>
      <c r="Q307" s="68">
        <v>0</v>
      </c>
      <c r="R307" s="67">
        <v>0</v>
      </c>
      <c r="S307" s="68">
        <v>0</v>
      </c>
      <c r="T307" s="67">
        <v>0</v>
      </c>
      <c r="U307" s="68">
        <v>0</v>
      </c>
      <c r="V307" s="67">
        <v>0</v>
      </c>
      <c r="W307" s="68">
        <v>0</v>
      </c>
      <c r="X307" s="69">
        <f t="shared" ref="X307:Y307" si="301">D307+F307+H307+J307+L307+N307+P307+R307+T307+V307</f>
        <v>0</v>
      </c>
      <c r="Y307" s="70">
        <f t="shared" si="301"/>
        <v>0</v>
      </c>
    </row>
    <row r="308" spans="1:25" ht="15.75" customHeight="1">
      <c r="A308" s="7">
        <v>13113</v>
      </c>
      <c r="B308" s="67">
        <v>13128</v>
      </c>
      <c r="C308" s="67" t="s">
        <v>553</v>
      </c>
      <c r="D308" s="67">
        <v>197</v>
      </c>
      <c r="E308" s="68">
        <v>19700000</v>
      </c>
      <c r="F308" s="67">
        <v>164</v>
      </c>
      <c r="G308" s="68">
        <v>8200000</v>
      </c>
      <c r="H308" s="67">
        <v>0</v>
      </c>
      <c r="I308" s="68">
        <v>0</v>
      </c>
      <c r="J308" s="67">
        <v>0</v>
      </c>
      <c r="K308" s="68">
        <v>0</v>
      </c>
      <c r="L308" s="67">
        <v>0</v>
      </c>
      <c r="M308" s="68">
        <v>0</v>
      </c>
      <c r="N308" s="67">
        <v>0</v>
      </c>
      <c r="O308" s="68">
        <v>0</v>
      </c>
      <c r="P308" s="67">
        <v>0</v>
      </c>
      <c r="Q308" s="68">
        <v>0</v>
      </c>
      <c r="R308" s="67">
        <v>0</v>
      </c>
      <c r="S308" s="68">
        <v>0</v>
      </c>
      <c r="T308" s="67">
        <v>0</v>
      </c>
      <c r="U308" s="68">
        <v>0</v>
      </c>
      <c r="V308" s="67">
        <v>0</v>
      </c>
      <c r="W308" s="68">
        <v>0</v>
      </c>
      <c r="X308" s="69">
        <f t="shared" ref="X308:Y308" si="302">D308+F308+H308+J308+L308+N308+P308+R308+T308+V308</f>
        <v>361</v>
      </c>
      <c r="Y308" s="70">
        <f t="shared" si="302"/>
        <v>27900000</v>
      </c>
    </row>
    <row r="309" spans="1:25" ht="15.75" customHeight="1">
      <c r="A309" s="7">
        <v>13114</v>
      </c>
      <c r="B309" s="67">
        <v>13125</v>
      </c>
      <c r="C309" s="67" t="s">
        <v>555</v>
      </c>
      <c r="D309" s="67">
        <v>0</v>
      </c>
      <c r="E309" s="68">
        <v>0</v>
      </c>
      <c r="F309" s="67">
        <v>0</v>
      </c>
      <c r="G309" s="68">
        <v>0</v>
      </c>
      <c r="H309" s="67">
        <v>0</v>
      </c>
      <c r="I309" s="68">
        <v>0</v>
      </c>
      <c r="J309" s="67">
        <v>0</v>
      </c>
      <c r="K309" s="68">
        <v>0</v>
      </c>
      <c r="L309" s="67">
        <v>0</v>
      </c>
      <c r="M309" s="68">
        <v>0</v>
      </c>
      <c r="N309" s="67">
        <v>0</v>
      </c>
      <c r="O309" s="68">
        <v>0</v>
      </c>
      <c r="P309" s="67">
        <v>0</v>
      </c>
      <c r="Q309" s="68">
        <v>0</v>
      </c>
      <c r="R309" s="67">
        <v>0</v>
      </c>
      <c r="S309" s="68">
        <v>0</v>
      </c>
      <c r="T309" s="67">
        <v>0</v>
      </c>
      <c r="U309" s="68">
        <v>0</v>
      </c>
      <c r="V309" s="67">
        <v>0</v>
      </c>
      <c r="W309" s="68">
        <v>0</v>
      </c>
      <c r="X309" s="69">
        <f t="shared" ref="X309:Y309" si="303">D309+F309+H309+J309+L309+N309+P309+R309+T309+V309</f>
        <v>0</v>
      </c>
      <c r="Y309" s="70">
        <f t="shared" si="303"/>
        <v>0</v>
      </c>
    </row>
    <row r="310" spans="1:25" ht="15.75" customHeight="1">
      <c r="A310" s="7">
        <v>13127</v>
      </c>
      <c r="B310" s="67">
        <v>13104</v>
      </c>
      <c r="C310" s="67" t="s">
        <v>801</v>
      </c>
      <c r="D310" s="67">
        <v>224</v>
      </c>
      <c r="E310" s="68">
        <v>22400000</v>
      </c>
      <c r="F310" s="67">
        <v>87</v>
      </c>
      <c r="G310" s="68">
        <v>4350000</v>
      </c>
      <c r="H310" s="67">
        <v>0</v>
      </c>
      <c r="I310" s="68">
        <v>0</v>
      </c>
      <c r="J310" s="67">
        <v>0</v>
      </c>
      <c r="K310" s="68">
        <v>0</v>
      </c>
      <c r="L310" s="67">
        <v>0</v>
      </c>
      <c r="M310" s="68">
        <v>0</v>
      </c>
      <c r="N310" s="67">
        <v>0</v>
      </c>
      <c r="O310" s="68">
        <v>0</v>
      </c>
      <c r="P310" s="67">
        <v>0</v>
      </c>
      <c r="Q310" s="68">
        <v>0</v>
      </c>
      <c r="R310" s="67">
        <v>0</v>
      </c>
      <c r="S310" s="68">
        <v>0</v>
      </c>
      <c r="T310" s="67">
        <v>0</v>
      </c>
      <c r="U310" s="68">
        <v>0</v>
      </c>
      <c r="V310" s="67">
        <v>0</v>
      </c>
      <c r="W310" s="68">
        <v>0</v>
      </c>
      <c r="X310" s="69">
        <f t="shared" ref="X310:Y310" si="304">D310+F310+H310+J310+L310+N310+P310+R310+T310+V310</f>
        <v>311</v>
      </c>
      <c r="Y310" s="70">
        <f t="shared" si="304"/>
        <v>26750000</v>
      </c>
    </row>
    <row r="311" spans="1:25" ht="15.75" customHeight="1">
      <c r="A311" s="7">
        <v>13128</v>
      </c>
      <c r="B311" s="67">
        <v>13110</v>
      </c>
      <c r="C311" s="67" t="s">
        <v>559</v>
      </c>
      <c r="D311" s="67">
        <v>0</v>
      </c>
      <c r="E311" s="68">
        <v>0</v>
      </c>
      <c r="F311" s="67">
        <v>0</v>
      </c>
      <c r="G311" s="68">
        <v>0</v>
      </c>
      <c r="H311" s="67">
        <v>0</v>
      </c>
      <c r="I311" s="68">
        <v>0</v>
      </c>
      <c r="J311" s="67">
        <v>0</v>
      </c>
      <c r="K311" s="68">
        <v>0</v>
      </c>
      <c r="L311" s="67">
        <v>0</v>
      </c>
      <c r="M311" s="68">
        <v>0</v>
      </c>
      <c r="N311" s="67">
        <v>0</v>
      </c>
      <c r="O311" s="68">
        <v>0</v>
      </c>
      <c r="P311" s="67">
        <v>0</v>
      </c>
      <c r="Q311" s="68">
        <v>0</v>
      </c>
      <c r="R311" s="67">
        <v>0</v>
      </c>
      <c r="S311" s="68">
        <v>0</v>
      </c>
      <c r="T311" s="67">
        <v>0</v>
      </c>
      <c r="U311" s="68">
        <v>0</v>
      </c>
      <c r="V311" s="67">
        <v>0</v>
      </c>
      <c r="W311" s="68">
        <v>0</v>
      </c>
      <c r="X311" s="69">
        <f t="shared" ref="X311:Y311" si="305">D311+F311+H311+J311+L311+N311+P311+R311+T311+V311</f>
        <v>0</v>
      </c>
      <c r="Y311" s="70">
        <f t="shared" si="305"/>
        <v>0</v>
      </c>
    </row>
    <row r="312" spans="1:25" ht="15.75" customHeight="1">
      <c r="A312" s="7">
        <v>13131</v>
      </c>
      <c r="B312" s="67">
        <v>13111</v>
      </c>
      <c r="C312" s="67" t="s">
        <v>561</v>
      </c>
      <c r="D312" s="67">
        <v>248</v>
      </c>
      <c r="E312" s="68">
        <v>24800000</v>
      </c>
      <c r="F312" s="67">
        <v>97</v>
      </c>
      <c r="G312" s="68">
        <v>4850000</v>
      </c>
      <c r="H312" s="67">
        <v>0</v>
      </c>
      <c r="I312" s="68">
        <v>0</v>
      </c>
      <c r="J312" s="67">
        <v>0</v>
      </c>
      <c r="K312" s="68">
        <v>0</v>
      </c>
      <c r="L312" s="67">
        <v>318</v>
      </c>
      <c r="M312" s="68">
        <v>31800000</v>
      </c>
      <c r="N312" s="67">
        <v>391</v>
      </c>
      <c r="O312" s="68">
        <v>19550000</v>
      </c>
      <c r="P312" s="67">
        <v>0</v>
      </c>
      <c r="Q312" s="68">
        <v>0</v>
      </c>
      <c r="R312" s="67">
        <v>0</v>
      </c>
      <c r="S312" s="68">
        <v>0</v>
      </c>
      <c r="T312" s="67">
        <v>0</v>
      </c>
      <c r="U312" s="68">
        <v>0</v>
      </c>
      <c r="V312" s="67">
        <v>0</v>
      </c>
      <c r="W312" s="68">
        <v>0</v>
      </c>
      <c r="X312" s="69">
        <f t="shared" ref="X312:Y312" si="306">D312+F312+H312+J312+L312+N312+P312+R312+T312+V312</f>
        <v>1054</v>
      </c>
      <c r="Y312" s="70">
        <f t="shared" si="306"/>
        <v>81000000</v>
      </c>
    </row>
    <row r="313" spans="1:25" ht="15.75" customHeight="1">
      <c r="A313" s="7">
        <v>13132</v>
      </c>
      <c r="B313" s="67">
        <v>13113</v>
      </c>
      <c r="C313" s="67" t="s">
        <v>563</v>
      </c>
      <c r="D313" s="67">
        <v>0</v>
      </c>
      <c r="E313" s="68">
        <v>0</v>
      </c>
      <c r="F313" s="67">
        <v>0</v>
      </c>
      <c r="G313" s="68">
        <v>0</v>
      </c>
      <c r="H313" s="67">
        <v>0</v>
      </c>
      <c r="I313" s="68">
        <v>0</v>
      </c>
      <c r="J313" s="67">
        <v>0</v>
      </c>
      <c r="K313" s="68">
        <v>0</v>
      </c>
      <c r="L313" s="67">
        <v>0</v>
      </c>
      <c r="M313" s="68">
        <v>0</v>
      </c>
      <c r="N313" s="67">
        <v>0</v>
      </c>
      <c r="O313" s="68">
        <v>0</v>
      </c>
      <c r="P313" s="67">
        <v>0</v>
      </c>
      <c r="Q313" s="68">
        <v>0</v>
      </c>
      <c r="R313" s="67">
        <v>0</v>
      </c>
      <c r="S313" s="68">
        <v>0</v>
      </c>
      <c r="T313" s="67">
        <v>0</v>
      </c>
      <c r="U313" s="68">
        <v>0</v>
      </c>
      <c r="V313" s="67">
        <v>0</v>
      </c>
      <c r="W313" s="68">
        <v>0</v>
      </c>
      <c r="X313" s="69">
        <f t="shared" ref="X313:Y313" si="307">D313+F313+H313+J313+L313+N313+P313+R313+T313+V313</f>
        <v>0</v>
      </c>
      <c r="Y313" s="70">
        <f t="shared" si="307"/>
        <v>0</v>
      </c>
    </row>
    <row r="314" spans="1:25" ht="15.75" customHeight="1">
      <c r="A314" s="7">
        <v>13151</v>
      </c>
      <c r="B314" s="67">
        <v>13118</v>
      </c>
      <c r="C314" s="67" t="s">
        <v>565</v>
      </c>
      <c r="D314" s="67">
        <v>0</v>
      </c>
      <c r="E314" s="68">
        <v>0</v>
      </c>
      <c r="F314" s="67">
        <v>0</v>
      </c>
      <c r="G314" s="68">
        <v>0</v>
      </c>
      <c r="H314" s="67">
        <v>0</v>
      </c>
      <c r="I314" s="68">
        <v>0</v>
      </c>
      <c r="J314" s="67">
        <v>0</v>
      </c>
      <c r="K314" s="68">
        <v>0</v>
      </c>
      <c r="L314" s="67">
        <v>0</v>
      </c>
      <c r="M314" s="68">
        <v>0</v>
      </c>
      <c r="N314" s="67">
        <v>0</v>
      </c>
      <c r="O314" s="68">
        <v>0</v>
      </c>
      <c r="P314" s="67">
        <v>0</v>
      </c>
      <c r="Q314" s="68">
        <v>0</v>
      </c>
      <c r="R314" s="67">
        <v>0</v>
      </c>
      <c r="S314" s="68">
        <v>0</v>
      </c>
      <c r="T314" s="67">
        <v>0</v>
      </c>
      <c r="U314" s="68">
        <v>0</v>
      </c>
      <c r="V314" s="67">
        <v>0</v>
      </c>
      <c r="W314" s="68">
        <v>0</v>
      </c>
      <c r="X314" s="69">
        <f t="shared" ref="X314:Y314" si="308">D314+F314+H314+J314+L314+N314+P314+R314+T314+V314</f>
        <v>0</v>
      </c>
      <c r="Y314" s="70">
        <f t="shared" si="308"/>
        <v>0</v>
      </c>
    </row>
    <row r="315" spans="1:25" ht="15.75" customHeight="1">
      <c r="A315" s="7">
        <v>13152</v>
      </c>
      <c r="B315" s="67">
        <v>13122</v>
      </c>
      <c r="C315" s="67" t="s">
        <v>802</v>
      </c>
      <c r="D315" s="67">
        <v>292</v>
      </c>
      <c r="E315" s="68">
        <v>29200000</v>
      </c>
      <c r="F315" s="67">
        <v>158</v>
      </c>
      <c r="G315" s="68">
        <v>7900000</v>
      </c>
      <c r="H315" s="67">
        <v>626</v>
      </c>
      <c r="I315" s="68">
        <v>62600000</v>
      </c>
      <c r="J315" s="67">
        <v>552</v>
      </c>
      <c r="K315" s="68">
        <v>27600000</v>
      </c>
      <c r="L315" s="67">
        <v>441</v>
      </c>
      <c r="M315" s="68">
        <v>44100000</v>
      </c>
      <c r="N315" s="67">
        <v>426</v>
      </c>
      <c r="O315" s="68">
        <v>21300000</v>
      </c>
      <c r="P315" s="67">
        <v>0</v>
      </c>
      <c r="Q315" s="68">
        <v>0</v>
      </c>
      <c r="R315" s="67">
        <v>0</v>
      </c>
      <c r="S315" s="68">
        <v>0</v>
      </c>
      <c r="T315" s="67">
        <v>0</v>
      </c>
      <c r="U315" s="68">
        <v>0</v>
      </c>
      <c r="V315" s="67">
        <v>0</v>
      </c>
      <c r="W315" s="68">
        <v>0</v>
      </c>
      <c r="X315" s="69">
        <f t="shared" ref="X315:Y315" si="309">D315+F315+H315+J315+L315+N315+P315+R315+T315+V315</f>
        <v>2495</v>
      </c>
      <c r="Y315" s="70">
        <f t="shared" si="309"/>
        <v>192700000</v>
      </c>
    </row>
    <row r="316" spans="1:25" ht="15.75" customHeight="1">
      <c r="A316" s="7">
        <v>13153</v>
      </c>
      <c r="B316" s="67">
        <v>13131</v>
      </c>
      <c r="C316" s="67" t="s">
        <v>803</v>
      </c>
      <c r="D316" s="67">
        <v>181</v>
      </c>
      <c r="E316" s="68">
        <v>18100000</v>
      </c>
      <c r="F316" s="67">
        <v>55</v>
      </c>
      <c r="G316" s="68">
        <v>2750000</v>
      </c>
      <c r="H316" s="67">
        <v>180</v>
      </c>
      <c r="I316" s="68">
        <v>18000000</v>
      </c>
      <c r="J316" s="67">
        <v>30</v>
      </c>
      <c r="K316" s="68">
        <v>1500000</v>
      </c>
      <c r="L316" s="67">
        <v>0</v>
      </c>
      <c r="M316" s="68">
        <v>0</v>
      </c>
      <c r="N316" s="67">
        <v>0</v>
      </c>
      <c r="O316" s="68">
        <v>0</v>
      </c>
      <c r="P316" s="67">
        <v>0</v>
      </c>
      <c r="Q316" s="68">
        <v>0</v>
      </c>
      <c r="R316" s="67">
        <v>0</v>
      </c>
      <c r="S316" s="68">
        <v>0</v>
      </c>
      <c r="T316" s="67">
        <v>0</v>
      </c>
      <c r="U316" s="68">
        <v>0</v>
      </c>
      <c r="V316" s="67">
        <v>0</v>
      </c>
      <c r="W316" s="68">
        <v>0</v>
      </c>
      <c r="X316" s="69">
        <f t="shared" ref="X316:Y316" si="310">D316+F316+H316+J316+L316+N316+P316+R316+T316+V316</f>
        <v>446</v>
      </c>
      <c r="Y316" s="70">
        <f t="shared" si="310"/>
        <v>40350000</v>
      </c>
    </row>
    <row r="317" spans="1:25" ht="15.75" customHeight="1">
      <c r="A317" s="7">
        <v>13154</v>
      </c>
      <c r="B317" s="67">
        <v>13112</v>
      </c>
      <c r="C317" s="67" t="s">
        <v>571</v>
      </c>
      <c r="D317" s="67">
        <v>0</v>
      </c>
      <c r="E317" s="68">
        <v>0</v>
      </c>
      <c r="F317" s="67">
        <v>0</v>
      </c>
      <c r="G317" s="68">
        <v>0</v>
      </c>
      <c r="H317" s="67">
        <v>0</v>
      </c>
      <c r="I317" s="68">
        <v>0</v>
      </c>
      <c r="J317" s="67">
        <v>0</v>
      </c>
      <c r="K317" s="68">
        <v>0</v>
      </c>
      <c r="L317" s="67">
        <v>0</v>
      </c>
      <c r="M317" s="68">
        <v>0</v>
      </c>
      <c r="N317" s="67">
        <v>0</v>
      </c>
      <c r="O317" s="68">
        <v>0</v>
      </c>
      <c r="P317" s="67">
        <v>0</v>
      </c>
      <c r="Q317" s="68">
        <v>0</v>
      </c>
      <c r="R317" s="67">
        <v>0</v>
      </c>
      <c r="S317" s="68">
        <v>0</v>
      </c>
      <c r="T317" s="67">
        <v>0</v>
      </c>
      <c r="U317" s="68">
        <v>0</v>
      </c>
      <c r="V317" s="67">
        <v>0</v>
      </c>
      <c r="W317" s="68">
        <v>0</v>
      </c>
      <c r="X317" s="69">
        <f t="shared" ref="X317:Y317" si="311">D317+F317+H317+J317+L317+N317+P317+R317+T317+V317</f>
        <v>0</v>
      </c>
      <c r="Y317" s="70">
        <f t="shared" si="311"/>
        <v>0</v>
      </c>
    </row>
    <row r="318" spans="1:25" ht="15.75" customHeight="1">
      <c r="A318" s="7">
        <v>13155</v>
      </c>
      <c r="B318" s="67">
        <v>13117</v>
      </c>
      <c r="C318" s="67" t="s">
        <v>573</v>
      </c>
      <c r="D318" s="67">
        <v>241</v>
      </c>
      <c r="E318" s="68">
        <v>24100000</v>
      </c>
      <c r="F318" s="67">
        <v>71</v>
      </c>
      <c r="G318" s="68">
        <v>3550000</v>
      </c>
      <c r="H318" s="67">
        <v>0</v>
      </c>
      <c r="I318" s="68">
        <v>0</v>
      </c>
      <c r="J318" s="67">
        <v>0</v>
      </c>
      <c r="K318" s="68">
        <v>0</v>
      </c>
      <c r="L318" s="67">
        <v>0</v>
      </c>
      <c r="M318" s="68">
        <v>0</v>
      </c>
      <c r="N318" s="67">
        <v>0</v>
      </c>
      <c r="O318" s="68">
        <v>0</v>
      </c>
      <c r="P318" s="67">
        <v>0</v>
      </c>
      <c r="Q318" s="68">
        <v>0</v>
      </c>
      <c r="R318" s="67">
        <v>0</v>
      </c>
      <c r="S318" s="68">
        <v>0</v>
      </c>
      <c r="T318" s="67">
        <v>0</v>
      </c>
      <c r="U318" s="68">
        <v>0</v>
      </c>
      <c r="V318" s="67">
        <v>0</v>
      </c>
      <c r="W318" s="68">
        <v>0</v>
      </c>
      <c r="X318" s="69">
        <f t="shared" ref="X318:Y318" si="312">D318+F318+H318+J318+L318+N318+P318+R318+T318+V318</f>
        <v>312</v>
      </c>
      <c r="Y318" s="70">
        <f t="shared" si="312"/>
        <v>27650000</v>
      </c>
    </row>
    <row r="319" spans="1:25" ht="15.75" customHeight="1">
      <c r="A319" s="7">
        <v>13156</v>
      </c>
      <c r="B319" s="67">
        <v>13103</v>
      </c>
      <c r="C319" s="67" t="s">
        <v>575</v>
      </c>
      <c r="D319" s="67">
        <v>0</v>
      </c>
      <c r="E319" s="68">
        <v>0</v>
      </c>
      <c r="F319" s="67">
        <v>0</v>
      </c>
      <c r="G319" s="68">
        <v>0</v>
      </c>
      <c r="H319" s="67">
        <v>0</v>
      </c>
      <c r="I319" s="68">
        <v>0</v>
      </c>
      <c r="J319" s="67">
        <v>0</v>
      </c>
      <c r="K319" s="68">
        <v>0</v>
      </c>
      <c r="L319" s="67">
        <v>0</v>
      </c>
      <c r="M319" s="68">
        <v>0</v>
      </c>
      <c r="N319" s="67">
        <v>0</v>
      </c>
      <c r="O319" s="68">
        <v>0</v>
      </c>
      <c r="P319" s="67">
        <v>0</v>
      </c>
      <c r="Q319" s="68">
        <v>0</v>
      </c>
      <c r="R319" s="67">
        <v>0</v>
      </c>
      <c r="S319" s="68">
        <v>0</v>
      </c>
      <c r="T319" s="67">
        <v>0</v>
      </c>
      <c r="U319" s="68">
        <v>0</v>
      </c>
      <c r="V319" s="67">
        <v>0</v>
      </c>
      <c r="W319" s="68">
        <v>0</v>
      </c>
      <c r="X319" s="69">
        <f t="shared" ref="X319:Y319" si="313">D319+F319+H319+J319+L319+N319+P319+R319+T319+V319</f>
        <v>0</v>
      </c>
      <c r="Y319" s="70">
        <f t="shared" si="313"/>
        <v>0</v>
      </c>
    </row>
    <row r="320" spans="1:25" ht="15.75" customHeight="1">
      <c r="A320" s="7">
        <v>13157</v>
      </c>
      <c r="B320" s="67">
        <v>13106</v>
      </c>
      <c r="C320" s="67" t="s">
        <v>804</v>
      </c>
      <c r="D320" s="67">
        <v>366</v>
      </c>
      <c r="E320" s="68">
        <v>36600000</v>
      </c>
      <c r="F320" s="67">
        <v>155</v>
      </c>
      <c r="G320" s="68">
        <v>7750000</v>
      </c>
      <c r="H320" s="67">
        <v>0</v>
      </c>
      <c r="I320" s="68">
        <v>0</v>
      </c>
      <c r="J320" s="67">
        <v>0</v>
      </c>
      <c r="K320" s="68">
        <v>0</v>
      </c>
      <c r="L320" s="67">
        <v>0</v>
      </c>
      <c r="M320" s="68">
        <v>0</v>
      </c>
      <c r="N320" s="67">
        <v>0</v>
      </c>
      <c r="O320" s="68">
        <v>0</v>
      </c>
      <c r="P320" s="67">
        <v>0</v>
      </c>
      <c r="Q320" s="68">
        <v>0</v>
      </c>
      <c r="R320" s="67">
        <v>0</v>
      </c>
      <c r="S320" s="68">
        <v>0</v>
      </c>
      <c r="T320" s="67">
        <v>0</v>
      </c>
      <c r="U320" s="68">
        <v>0</v>
      </c>
      <c r="V320" s="67">
        <v>0</v>
      </c>
      <c r="W320" s="68">
        <v>0</v>
      </c>
      <c r="X320" s="69">
        <f t="shared" ref="X320:Y320" si="314">D320+F320+H320+J320+L320+N320+P320+R320+T320+V320</f>
        <v>521</v>
      </c>
      <c r="Y320" s="70">
        <f t="shared" si="314"/>
        <v>44350000</v>
      </c>
    </row>
    <row r="321" spans="1:25" ht="15.75" customHeight="1">
      <c r="A321" s="7">
        <v>13158</v>
      </c>
      <c r="B321" s="67">
        <v>13107</v>
      </c>
      <c r="C321" s="67" t="s">
        <v>579</v>
      </c>
      <c r="D321" s="67">
        <v>194</v>
      </c>
      <c r="E321" s="68">
        <v>19400000</v>
      </c>
      <c r="F321" s="67">
        <v>136</v>
      </c>
      <c r="G321" s="68">
        <v>6800000</v>
      </c>
      <c r="H321" s="67">
        <v>0</v>
      </c>
      <c r="I321" s="68">
        <v>0</v>
      </c>
      <c r="J321" s="67">
        <v>0</v>
      </c>
      <c r="K321" s="68">
        <v>0</v>
      </c>
      <c r="L321" s="67">
        <v>0</v>
      </c>
      <c r="M321" s="68">
        <v>0</v>
      </c>
      <c r="N321" s="67">
        <v>0</v>
      </c>
      <c r="O321" s="68">
        <v>0</v>
      </c>
      <c r="P321" s="67">
        <v>0</v>
      </c>
      <c r="Q321" s="68">
        <v>0</v>
      </c>
      <c r="R321" s="67">
        <v>0</v>
      </c>
      <c r="S321" s="68">
        <v>0</v>
      </c>
      <c r="T321" s="67">
        <v>0</v>
      </c>
      <c r="U321" s="68">
        <v>0</v>
      </c>
      <c r="V321" s="67">
        <v>0</v>
      </c>
      <c r="W321" s="68">
        <v>0</v>
      </c>
      <c r="X321" s="69">
        <f t="shared" ref="X321:Y321" si="315">D321+F321+H321+J321+L321+N321+P321+R321+T321+V321</f>
        <v>330</v>
      </c>
      <c r="Y321" s="70">
        <f t="shared" si="315"/>
        <v>26200000</v>
      </c>
    </row>
    <row r="322" spans="1:25" ht="15.75" customHeight="1">
      <c r="A322" s="7">
        <v>13159</v>
      </c>
      <c r="B322" s="67">
        <v>13127</v>
      </c>
      <c r="C322" s="67" t="s">
        <v>581</v>
      </c>
      <c r="D322" s="67">
        <v>0</v>
      </c>
      <c r="E322" s="68">
        <v>0</v>
      </c>
      <c r="F322" s="67">
        <v>0</v>
      </c>
      <c r="G322" s="68">
        <v>0</v>
      </c>
      <c r="H322" s="67">
        <v>0</v>
      </c>
      <c r="I322" s="68">
        <v>0</v>
      </c>
      <c r="J322" s="67">
        <v>0</v>
      </c>
      <c r="K322" s="68">
        <v>0</v>
      </c>
      <c r="L322" s="67">
        <v>0</v>
      </c>
      <c r="M322" s="68">
        <v>0</v>
      </c>
      <c r="N322" s="67">
        <v>0</v>
      </c>
      <c r="O322" s="68">
        <v>0</v>
      </c>
      <c r="P322" s="67">
        <v>0</v>
      </c>
      <c r="Q322" s="68">
        <v>0</v>
      </c>
      <c r="R322" s="67">
        <v>0</v>
      </c>
      <c r="S322" s="68">
        <v>0</v>
      </c>
      <c r="T322" s="67">
        <v>0</v>
      </c>
      <c r="U322" s="68">
        <v>0</v>
      </c>
      <c r="V322" s="67">
        <v>0</v>
      </c>
      <c r="W322" s="68">
        <v>0</v>
      </c>
      <c r="X322" s="69">
        <f t="shared" ref="X322:Y322" si="316">D322+F322+H322+J322+L322+N322+P322+R322+T322+V322</f>
        <v>0</v>
      </c>
      <c r="Y322" s="70">
        <f t="shared" si="316"/>
        <v>0</v>
      </c>
    </row>
    <row r="323" spans="1:25" ht="15.75" customHeight="1">
      <c r="A323" s="7">
        <v>13160</v>
      </c>
      <c r="B323" s="67">
        <v>13132</v>
      </c>
      <c r="C323" s="67" t="s">
        <v>583</v>
      </c>
      <c r="D323" s="67">
        <v>0</v>
      </c>
      <c r="E323" s="68">
        <v>0</v>
      </c>
      <c r="F323" s="67">
        <v>0</v>
      </c>
      <c r="G323" s="68">
        <v>0</v>
      </c>
      <c r="H323" s="67">
        <v>0</v>
      </c>
      <c r="I323" s="68">
        <v>0</v>
      </c>
      <c r="J323" s="67">
        <v>0</v>
      </c>
      <c r="K323" s="68">
        <v>0</v>
      </c>
      <c r="L323" s="67">
        <v>0</v>
      </c>
      <c r="M323" s="68">
        <v>0</v>
      </c>
      <c r="N323" s="67">
        <v>0</v>
      </c>
      <c r="O323" s="68">
        <v>0</v>
      </c>
      <c r="P323" s="67">
        <v>0</v>
      </c>
      <c r="Q323" s="68">
        <v>0</v>
      </c>
      <c r="R323" s="67">
        <v>0</v>
      </c>
      <c r="S323" s="68">
        <v>0</v>
      </c>
      <c r="T323" s="67">
        <v>0</v>
      </c>
      <c r="U323" s="68">
        <v>0</v>
      </c>
      <c r="V323" s="67">
        <v>0</v>
      </c>
      <c r="W323" s="68">
        <v>0</v>
      </c>
      <c r="X323" s="69">
        <f t="shared" ref="X323:Y323" si="317">D323+F323+H323+J323+L323+N323+P323+R323+T323+V323</f>
        <v>0</v>
      </c>
      <c r="Y323" s="70">
        <f t="shared" si="317"/>
        <v>0</v>
      </c>
    </row>
    <row r="324" spans="1:25" ht="15.75" customHeight="1">
      <c r="A324" s="7">
        <v>13161</v>
      </c>
      <c r="B324" s="67">
        <v>13115</v>
      </c>
      <c r="C324" s="67" t="s">
        <v>585</v>
      </c>
      <c r="D324" s="67">
        <v>0</v>
      </c>
      <c r="E324" s="68">
        <v>0</v>
      </c>
      <c r="F324" s="67">
        <v>0</v>
      </c>
      <c r="G324" s="68">
        <v>0</v>
      </c>
      <c r="H324" s="67">
        <v>0</v>
      </c>
      <c r="I324" s="68">
        <v>0</v>
      </c>
      <c r="J324" s="67">
        <v>0</v>
      </c>
      <c r="K324" s="68">
        <v>0</v>
      </c>
      <c r="L324" s="67">
        <v>0</v>
      </c>
      <c r="M324" s="68">
        <v>0</v>
      </c>
      <c r="N324" s="67">
        <v>0</v>
      </c>
      <c r="O324" s="68">
        <v>0</v>
      </c>
      <c r="P324" s="67">
        <v>0</v>
      </c>
      <c r="Q324" s="68">
        <v>0</v>
      </c>
      <c r="R324" s="67">
        <v>0</v>
      </c>
      <c r="S324" s="68">
        <v>0</v>
      </c>
      <c r="T324" s="67">
        <v>0</v>
      </c>
      <c r="U324" s="68">
        <v>0</v>
      </c>
      <c r="V324" s="67">
        <v>0</v>
      </c>
      <c r="W324" s="68">
        <v>0</v>
      </c>
      <c r="X324" s="69">
        <f t="shared" ref="X324:Y324" si="318">D324+F324+H324+J324+L324+N324+P324+R324+T324+V324</f>
        <v>0</v>
      </c>
      <c r="Y324" s="70">
        <f t="shared" si="318"/>
        <v>0</v>
      </c>
    </row>
    <row r="325" spans="1:25" ht="15.75" customHeight="1">
      <c r="A325" s="7">
        <v>13162</v>
      </c>
      <c r="B325" s="67">
        <v>13121</v>
      </c>
      <c r="C325" s="67" t="s">
        <v>587</v>
      </c>
      <c r="D325" s="67">
        <v>0</v>
      </c>
      <c r="E325" s="68">
        <v>0</v>
      </c>
      <c r="F325" s="67">
        <v>0</v>
      </c>
      <c r="G325" s="68">
        <v>0</v>
      </c>
      <c r="H325" s="67">
        <v>0</v>
      </c>
      <c r="I325" s="68">
        <v>0</v>
      </c>
      <c r="J325" s="67">
        <v>0</v>
      </c>
      <c r="K325" s="68">
        <v>0</v>
      </c>
      <c r="L325" s="67">
        <v>0</v>
      </c>
      <c r="M325" s="68">
        <v>0</v>
      </c>
      <c r="N325" s="67">
        <v>0</v>
      </c>
      <c r="O325" s="68">
        <v>0</v>
      </c>
      <c r="P325" s="67">
        <v>0</v>
      </c>
      <c r="Q325" s="68">
        <v>0</v>
      </c>
      <c r="R325" s="67">
        <v>0</v>
      </c>
      <c r="S325" s="68">
        <v>0</v>
      </c>
      <c r="T325" s="67">
        <v>0</v>
      </c>
      <c r="U325" s="68">
        <v>0</v>
      </c>
      <c r="V325" s="67">
        <v>0</v>
      </c>
      <c r="W325" s="68">
        <v>0</v>
      </c>
      <c r="X325" s="69">
        <f t="shared" ref="X325:Y325" si="319">D325+F325+H325+J325+L325+N325+P325+R325+T325+V325</f>
        <v>0</v>
      </c>
      <c r="Y325" s="70">
        <f t="shared" si="319"/>
        <v>0</v>
      </c>
    </row>
    <row r="326" spans="1:25" ht="15.75" customHeight="1">
      <c r="A326" s="7">
        <v>13163</v>
      </c>
      <c r="B326" s="67">
        <v>13129</v>
      </c>
      <c r="C326" s="67" t="s">
        <v>805</v>
      </c>
      <c r="D326" s="67">
        <v>0</v>
      </c>
      <c r="E326" s="68">
        <v>0</v>
      </c>
      <c r="F326" s="67">
        <v>0</v>
      </c>
      <c r="G326" s="68">
        <v>0</v>
      </c>
      <c r="H326" s="67">
        <v>0</v>
      </c>
      <c r="I326" s="68">
        <v>0</v>
      </c>
      <c r="J326" s="67">
        <v>0</v>
      </c>
      <c r="K326" s="68">
        <v>0</v>
      </c>
      <c r="L326" s="67">
        <v>0</v>
      </c>
      <c r="M326" s="68">
        <v>0</v>
      </c>
      <c r="N326" s="67">
        <v>0</v>
      </c>
      <c r="O326" s="68">
        <v>0</v>
      </c>
      <c r="P326" s="67">
        <v>0</v>
      </c>
      <c r="Q326" s="68">
        <v>0</v>
      </c>
      <c r="R326" s="67">
        <v>0</v>
      </c>
      <c r="S326" s="68">
        <v>0</v>
      </c>
      <c r="T326" s="67">
        <v>0</v>
      </c>
      <c r="U326" s="68">
        <v>0</v>
      </c>
      <c r="V326" s="67">
        <v>0</v>
      </c>
      <c r="W326" s="68">
        <v>0</v>
      </c>
      <c r="X326" s="69">
        <f t="shared" ref="X326:Y326" si="320">D326+F326+H326+J326+L326+N326+P326+R326+T326+V326</f>
        <v>0</v>
      </c>
      <c r="Y326" s="70">
        <f t="shared" si="320"/>
        <v>0</v>
      </c>
    </row>
    <row r="327" spans="1:25" ht="15.75" customHeight="1">
      <c r="A327" s="7">
        <v>13164</v>
      </c>
      <c r="B327" s="67">
        <v>13116</v>
      </c>
      <c r="C327" s="67" t="s">
        <v>591</v>
      </c>
      <c r="D327" s="67">
        <v>0</v>
      </c>
      <c r="E327" s="68">
        <v>0</v>
      </c>
      <c r="F327" s="67">
        <v>0</v>
      </c>
      <c r="G327" s="68">
        <v>0</v>
      </c>
      <c r="H327" s="67">
        <v>0</v>
      </c>
      <c r="I327" s="68">
        <v>0</v>
      </c>
      <c r="J327" s="67">
        <v>0</v>
      </c>
      <c r="K327" s="68">
        <v>0</v>
      </c>
      <c r="L327" s="67">
        <v>0</v>
      </c>
      <c r="M327" s="68">
        <v>0</v>
      </c>
      <c r="N327" s="67">
        <v>0</v>
      </c>
      <c r="O327" s="68">
        <v>0</v>
      </c>
      <c r="P327" s="67">
        <v>0</v>
      </c>
      <c r="Q327" s="68">
        <v>0</v>
      </c>
      <c r="R327" s="67">
        <v>0</v>
      </c>
      <c r="S327" s="68">
        <v>0</v>
      </c>
      <c r="T327" s="67">
        <v>0</v>
      </c>
      <c r="U327" s="68">
        <v>0</v>
      </c>
      <c r="V327" s="67">
        <v>0</v>
      </c>
      <c r="W327" s="68">
        <v>0</v>
      </c>
      <c r="X327" s="69">
        <f t="shared" ref="X327:Y327" si="321">D327+F327+H327+J327+L327+N327+P327+R327+T327+V327</f>
        <v>0</v>
      </c>
      <c r="Y327" s="70">
        <f t="shared" si="321"/>
        <v>0</v>
      </c>
    </row>
    <row r="328" spans="1:25" ht="15.75" customHeight="1">
      <c r="A328" s="7">
        <v>13165</v>
      </c>
      <c r="B328" s="67">
        <v>13105</v>
      </c>
      <c r="C328" s="67" t="s">
        <v>593</v>
      </c>
      <c r="D328" s="67">
        <v>353</v>
      </c>
      <c r="E328" s="68">
        <v>35300000</v>
      </c>
      <c r="F328" s="67">
        <v>86</v>
      </c>
      <c r="G328" s="68">
        <v>4300000</v>
      </c>
      <c r="H328" s="67">
        <v>0</v>
      </c>
      <c r="I328" s="68">
        <v>0</v>
      </c>
      <c r="J328" s="67">
        <v>0</v>
      </c>
      <c r="K328" s="68">
        <v>0</v>
      </c>
      <c r="L328" s="67">
        <v>0</v>
      </c>
      <c r="M328" s="68">
        <v>0</v>
      </c>
      <c r="N328" s="67">
        <v>0</v>
      </c>
      <c r="O328" s="68">
        <v>0</v>
      </c>
      <c r="P328" s="67">
        <v>0</v>
      </c>
      <c r="Q328" s="68">
        <v>0</v>
      </c>
      <c r="R328" s="67">
        <v>0</v>
      </c>
      <c r="S328" s="68">
        <v>0</v>
      </c>
      <c r="T328" s="67">
        <v>0</v>
      </c>
      <c r="U328" s="68">
        <v>0</v>
      </c>
      <c r="V328" s="67">
        <v>0</v>
      </c>
      <c r="W328" s="68">
        <v>0</v>
      </c>
      <c r="X328" s="69">
        <f t="shared" ref="X328:Y328" si="322">D328+F328+H328+J328+L328+N328+P328+R328+T328+V328</f>
        <v>439</v>
      </c>
      <c r="Y328" s="70">
        <f t="shared" si="322"/>
        <v>39600000</v>
      </c>
    </row>
    <row r="329" spans="1:25" ht="15.75" customHeight="1">
      <c r="A329" s="7">
        <v>13166</v>
      </c>
      <c r="B329" s="67">
        <v>13102</v>
      </c>
      <c r="C329" s="67" t="s">
        <v>595</v>
      </c>
      <c r="D329" s="67">
        <v>0</v>
      </c>
      <c r="E329" s="68">
        <v>0</v>
      </c>
      <c r="F329" s="67">
        <v>0</v>
      </c>
      <c r="G329" s="68">
        <v>0</v>
      </c>
      <c r="H329" s="67">
        <v>0</v>
      </c>
      <c r="I329" s="68">
        <v>0</v>
      </c>
      <c r="J329" s="67">
        <v>0</v>
      </c>
      <c r="K329" s="68">
        <v>0</v>
      </c>
      <c r="L329" s="67">
        <v>0</v>
      </c>
      <c r="M329" s="68">
        <v>0</v>
      </c>
      <c r="N329" s="67">
        <v>0</v>
      </c>
      <c r="O329" s="68">
        <v>0</v>
      </c>
      <c r="P329" s="67">
        <v>0</v>
      </c>
      <c r="Q329" s="68">
        <v>0</v>
      </c>
      <c r="R329" s="67">
        <v>0</v>
      </c>
      <c r="S329" s="68">
        <v>0</v>
      </c>
      <c r="T329" s="67">
        <v>0</v>
      </c>
      <c r="U329" s="68">
        <v>0</v>
      </c>
      <c r="V329" s="67">
        <v>0</v>
      </c>
      <c r="W329" s="68">
        <v>0</v>
      </c>
      <c r="X329" s="69">
        <f t="shared" ref="X329:Y329" si="323">D329+F329+H329+J329+L329+N329+P329+R329+T329+V329</f>
        <v>0</v>
      </c>
      <c r="Y329" s="70">
        <f t="shared" si="323"/>
        <v>0</v>
      </c>
    </row>
    <row r="330" spans="1:25" ht="15.75" customHeight="1">
      <c r="A330" s="7">
        <v>13167</v>
      </c>
      <c r="B330" s="67">
        <v>13108</v>
      </c>
      <c r="C330" s="67" t="s">
        <v>597</v>
      </c>
      <c r="D330" s="67">
        <v>68</v>
      </c>
      <c r="E330" s="68">
        <v>6800000</v>
      </c>
      <c r="F330" s="67">
        <v>185</v>
      </c>
      <c r="G330" s="68">
        <v>9250000</v>
      </c>
      <c r="H330" s="67">
        <v>0</v>
      </c>
      <c r="I330" s="68">
        <v>0</v>
      </c>
      <c r="J330" s="67">
        <v>0</v>
      </c>
      <c r="K330" s="68">
        <v>0</v>
      </c>
      <c r="L330" s="67">
        <v>0</v>
      </c>
      <c r="M330" s="68">
        <v>0</v>
      </c>
      <c r="N330" s="67">
        <v>0</v>
      </c>
      <c r="O330" s="68">
        <v>0</v>
      </c>
      <c r="P330" s="67">
        <v>0</v>
      </c>
      <c r="Q330" s="68">
        <v>0</v>
      </c>
      <c r="R330" s="67">
        <v>0</v>
      </c>
      <c r="S330" s="68">
        <v>0</v>
      </c>
      <c r="T330" s="67">
        <v>0</v>
      </c>
      <c r="U330" s="68">
        <v>0</v>
      </c>
      <c r="V330" s="67">
        <v>0</v>
      </c>
      <c r="W330" s="68">
        <v>0</v>
      </c>
      <c r="X330" s="69">
        <f t="shared" ref="X330:Y330" si="324">D330+F330+H330+J330+L330+N330+P330+R330+T330+V330</f>
        <v>253</v>
      </c>
      <c r="Y330" s="70">
        <f t="shared" si="324"/>
        <v>16050000</v>
      </c>
    </row>
    <row r="331" spans="1:25" ht="15.75" customHeight="1">
      <c r="A331" s="7">
        <v>13201</v>
      </c>
      <c r="B331" s="67">
        <v>13301</v>
      </c>
      <c r="C331" s="67" t="s">
        <v>599</v>
      </c>
      <c r="D331" s="67">
        <v>0</v>
      </c>
      <c r="E331" s="68">
        <v>0</v>
      </c>
      <c r="F331" s="67">
        <v>0</v>
      </c>
      <c r="G331" s="68">
        <v>0</v>
      </c>
      <c r="H331" s="67">
        <v>0</v>
      </c>
      <c r="I331" s="68">
        <v>0</v>
      </c>
      <c r="J331" s="67">
        <v>0</v>
      </c>
      <c r="K331" s="68">
        <v>0</v>
      </c>
      <c r="L331" s="67">
        <v>0</v>
      </c>
      <c r="M331" s="68">
        <v>0</v>
      </c>
      <c r="N331" s="67">
        <v>0</v>
      </c>
      <c r="O331" s="68">
        <v>0</v>
      </c>
      <c r="P331" s="67">
        <v>0</v>
      </c>
      <c r="Q331" s="68">
        <v>0</v>
      </c>
      <c r="R331" s="67">
        <v>0</v>
      </c>
      <c r="S331" s="68">
        <v>0</v>
      </c>
      <c r="T331" s="67">
        <v>0</v>
      </c>
      <c r="U331" s="68">
        <v>0</v>
      </c>
      <c r="V331" s="67">
        <v>0</v>
      </c>
      <c r="W331" s="68">
        <v>0</v>
      </c>
      <c r="X331" s="69">
        <f t="shared" ref="X331:Y331" si="325">D331+F331+H331+J331+L331+N331+P331+R331+T331+V331</f>
        <v>0</v>
      </c>
      <c r="Y331" s="70">
        <f t="shared" si="325"/>
        <v>0</v>
      </c>
    </row>
    <row r="332" spans="1:25" ht="15.75" customHeight="1">
      <c r="A332" s="7">
        <v>13202</v>
      </c>
      <c r="B332" s="67">
        <v>13302</v>
      </c>
      <c r="C332" s="67" t="s">
        <v>601</v>
      </c>
      <c r="D332" s="67">
        <v>0</v>
      </c>
      <c r="E332" s="68">
        <v>0</v>
      </c>
      <c r="F332" s="67">
        <v>0</v>
      </c>
      <c r="G332" s="68">
        <v>0</v>
      </c>
      <c r="H332" s="67">
        <v>0</v>
      </c>
      <c r="I332" s="68">
        <v>0</v>
      </c>
      <c r="J332" s="67">
        <v>0</v>
      </c>
      <c r="K332" s="68">
        <v>0</v>
      </c>
      <c r="L332" s="67">
        <v>0</v>
      </c>
      <c r="M332" s="68">
        <v>0</v>
      </c>
      <c r="N332" s="67">
        <v>0</v>
      </c>
      <c r="O332" s="68">
        <v>0</v>
      </c>
      <c r="P332" s="67">
        <v>0</v>
      </c>
      <c r="Q332" s="68">
        <v>0</v>
      </c>
      <c r="R332" s="67">
        <v>0</v>
      </c>
      <c r="S332" s="68">
        <v>0</v>
      </c>
      <c r="T332" s="67">
        <v>0</v>
      </c>
      <c r="U332" s="68">
        <v>0</v>
      </c>
      <c r="V332" s="67">
        <v>0</v>
      </c>
      <c r="W332" s="68">
        <v>0</v>
      </c>
      <c r="X332" s="69">
        <f t="shared" ref="X332:Y332" si="326">D332+F332+H332+J332+L332+N332+P332+R332+T332+V332</f>
        <v>0</v>
      </c>
      <c r="Y332" s="70">
        <f t="shared" si="326"/>
        <v>0</v>
      </c>
    </row>
    <row r="333" spans="1:25" ht="15.75" customHeight="1">
      <c r="A333" s="7">
        <v>13203</v>
      </c>
      <c r="B333" s="67">
        <v>13303</v>
      </c>
      <c r="C333" s="67" t="s">
        <v>806</v>
      </c>
      <c r="D333" s="67">
        <v>0</v>
      </c>
      <c r="E333" s="68">
        <v>0</v>
      </c>
      <c r="F333" s="67">
        <v>0</v>
      </c>
      <c r="G333" s="68">
        <v>0</v>
      </c>
      <c r="H333" s="67">
        <v>0</v>
      </c>
      <c r="I333" s="68">
        <v>0</v>
      </c>
      <c r="J333" s="67">
        <v>0</v>
      </c>
      <c r="K333" s="68">
        <v>0</v>
      </c>
      <c r="L333" s="67">
        <v>0</v>
      </c>
      <c r="M333" s="68">
        <v>0</v>
      </c>
      <c r="N333" s="67">
        <v>0</v>
      </c>
      <c r="O333" s="68">
        <v>0</v>
      </c>
      <c r="P333" s="67">
        <v>0</v>
      </c>
      <c r="Q333" s="68">
        <v>0</v>
      </c>
      <c r="R333" s="67">
        <v>0</v>
      </c>
      <c r="S333" s="68">
        <v>0</v>
      </c>
      <c r="T333" s="67">
        <v>0</v>
      </c>
      <c r="U333" s="68">
        <v>0</v>
      </c>
      <c r="V333" s="67">
        <v>0</v>
      </c>
      <c r="W333" s="68">
        <v>0</v>
      </c>
      <c r="X333" s="69">
        <f t="shared" ref="X333:Y333" si="327">D333+F333+H333+J333+L333+N333+P333+R333+T333+V333</f>
        <v>0</v>
      </c>
      <c r="Y333" s="70">
        <f t="shared" si="327"/>
        <v>0</v>
      </c>
    </row>
    <row r="334" spans="1:25" ht="15.75" customHeight="1">
      <c r="A334" s="7">
        <v>13301</v>
      </c>
      <c r="B334" s="67">
        <v>13201</v>
      </c>
      <c r="C334" s="67" t="s">
        <v>605</v>
      </c>
      <c r="D334" s="67">
        <v>0</v>
      </c>
      <c r="E334" s="68">
        <v>0</v>
      </c>
      <c r="F334" s="67">
        <v>0</v>
      </c>
      <c r="G334" s="68">
        <v>0</v>
      </c>
      <c r="H334" s="67">
        <v>0</v>
      </c>
      <c r="I334" s="68">
        <v>0</v>
      </c>
      <c r="J334" s="67">
        <v>0</v>
      </c>
      <c r="K334" s="68">
        <v>0</v>
      </c>
      <c r="L334" s="67">
        <v>0</v>
      </c>
      <c r="M334" s="68">
        <v>0</v>
      </c>
      <c r="N334" s="67">
        <v>0</v>
      </c>
      <c r="O334" s="68">
        <v>0</v>
      </c>
      <c r="P334" s="67">
        <v>0</v>
      </c>
      <c r="Q334" s="68">
        <v>0</v>
      </c>
      <c r="R334" s="67">
        <v>0</v>
      </c>
      <c r="S334" s="68">
        <v>0</v>
      </c>
      <c r="T334" s="67">
        <v>0</v>
      </c>
      <c r="U334" s="68">
        <v>0</v>
      </c>
      <c r="V334" s="67">
        <v>0</v>
      </c>
      <c r="W334" s="68">
        <v>0</v>
      </c>
      <c r="X334" s="69">
        <f t="shared" ref="X334:Y334" si="328">D334+F334+H334+J334+L334+N334+P334+R334+T334+V334</f>
        <v>0</v>
      </c>
      <c r="Y334" s="70">
        <f t="shared" si="328"/>
        <v>0</v>
      </c>
    </row>
    <row r="335" spans="1:25" ht="15.75" customHeight="1">
      <c r="A335" s="7">
        <v>13302</v>
      </c>
      <c r="B335" s="67">
        <v>13202</v>
      </c>
      <c r="C335" s="67" t="s">
        <v>607</v>
      </c>
      <c r="D335" s="67">
        <v>0</v>
      </c>
      <c r="E335" s="68">
        <v>0</v>
      </c>
      <c r="F335" s="67">
        <v>0</v>
      </c>
      <c r="G335" s="68">
        <v>0</v>
      </c>
      <c r="H335" s="67">
        <v>0</v>
      </c>
      <c r="I335" s="68">
        <v>0</v>
      </c>
      <c r="J335" s="67">
        <v>0</v>
      </c>
      <c r="K335" s="68">
        <v>0</v>
      </c>
      <c r="L335" s="67">
        <v>0</v>
      </c>
      <c r="M335" s="68">
        <v>0</v>
      </c>
      <c r="N335" s="67">
        <v>0</v>
      </c>
      <c r="O335" s="68">
        <v>0</v>
      </c>
      <c r="P335" s="67">
        <v>0</v>
      </c>
      <c r="Q335" s="68">
        <v>0</v>
      </c>
      <c r="R335" s="67">
        <v>0</v>
      </c>
      <c r="S335" s="68">
        <v>0</v>
      </c>
      <c r="T335" s="67">
        <v>0</v>
      </c>
      <c r="U335" s="68">
        <v>0</v>
      </c>
      <c r="V335" s="67">
        <v>0</v>
      </c>
      <c r="W335" s="68">
        <v>0</v>
      </c>
      <c r="X335" s="69">
        <f t="shared" ref="X335:Y335" si="329">D335+F335+H335+J335+L335+N335+P335+R335+T335+V335</f>
        <v>0</v>
      </c>
      <c r="Y335" s="70">
        <f t="shared" si="329"/>
        <v>0</v>
      </c>
    </row>
    <row r="336" spans="1:25" ht="15.75" customHeight="1">
      <c r="A336" s="7">
        <v>13303</v>
      </c>
      <c r="B336" s="67">
        <v>13203</v>
      </c>
      <c r="C336" s="67" t="s">
        <v>807</v>
      </c>
      <c r="D336" s="67">
        <v>0</v>
      </c>
      <c r="E336" s="68">
        <v>0</v>
      </c>
      <c r="F336" s="67">
        <v>0</v>
      </c>
      <c r="G336" s="68">
        <v>0</v>
      </c>
      <c r="H336" s="67">
        <v>0</v>
      </c>
      <c r="I336" s="68">
        <v>0</v>
      </c>
      <c r="J336" s="67">
        <v>0</v>
      </c>
      <c r="K336" s="68">
        <v>0</v>
      </c>
      <c r="L336" s="67">
        <v>0</v>
      </c>
      <c r="M336" s="68">
        <v>0</v>
      </c>
      <c r="N336" s="67">
        <v>0</v>
      </c>
      <c r="O336" s="68">
        <v>0</v>
      </c>
      <c r="P336" s="67">
        <v>0</v>
      </c>
      <c r="Q336" s="68">
        <v>0</v>
      </c>
      <c r="R336" s="67">
        <v>0</v>
      </c>
      <c r="S336" s="68">
        <v>0</v>
      </c>
      <c r="T336" s="67">
        <v>0</v>
      </c>
      <c r="U336" s="68">
        <v>0</v>
      </c>
      <c r="V336" s="67">
        <v>0</v>
      </c>
      <c r="W336" s="68">
        <v>0</v>
      </c>
      <c r="X336" s="69">
        <f t="shared" ref="X336:Y336" si="330">D336+F336+H336+J336+L336+N336+P336+R336+T336+V336</f>
        <v>0</v>
      </c>
      <c r="Y336" s="70">
        <f t="shared" si="330"/>
        <v>0</v>
      </c>
    </row>
    <row r="337" spans="1:25" ht="15.75" customHeight="1">
      <c r="A337" s="7">
        <v>13401</v>
      </c>
      <c r="B337" s="67">
        <v>13401</v>
      </c>
      <c r="C337" s="67" t="s">
        <v>611</v>
      </c>
      <c r="D337" s="67">
        <v>0</v>
      </c>
      <c r="E337" s="68">
        <v>0</v>
      </c>
      <c r="F337" s="67">
        <v>0</v>
      </c>
      <c r="G337" s="68">
        <v>0</v>
      </c>
      <c r="H337" s="67">
        <v>0</v>
      </c>
      <c r="I337" s="68">
        <v>0</v>
      </c>
      <c r="J337" s="67">
        <v>0</v>
      </c>
      <c r="K337" s="68">
        <v>0</v>
      </c>
      <c r="L337" s="67">
        <v>0</v>
      </c>
      <c r="M337" s="68">
        <v>0</v>
      </c>
      <c r="N337" s="67">
        <v>0</v>
      </c>
      <c r="O337" s="68">
        <v>0</v>
      </c>
      <c r="P337" s="67">
        <v>0</v>
      </c>
      <c r="Q337" s="68">
        <v>0</v>
      </c>
      <c r="R337" s="67">
        <v>0</v>
      </c>
      <c r="S337" s="68">
        <v>0</v>
      </c>
      <c r="T337" s="67">
        <v>0</v>
      </c>
      <c r="U337" s="68">
        <v>0</v>
      </c>
      <c r="V337" s="67">
        <v>0</v>
      </c>
      <c r="W337" s="68">
        <v>0</v>
      </c>
      <c r="X337" s="69">
        <f t="shared" ref="X337:Y337" si="331">D337+F337+H337+J337+L337+N337+P337+R337+T337+V337</f>
        <v>0</v>
      </c>
      <c r="Y337" s="70">
        <f t="shared" si="331"/>
        <v>0</v>
      </c>
    </row>
    <row r="338" spans="1:25" ht="15.75" customHeight="1">
      <c r="A338" s="7">
        <v>13402</v>
      </c>
      <c r="B338" s="67">
        <v>13403</v>
      </c>
      <c r="C338" s="67" t="s">
        <v>613</v>
      </c>
      <c r="D338" s="67">
        <v>0</v>
      </c>
      <c r="E338" s="68">
        <v>0</v>
      </c>
      <c r="F338" s="67">
        <v>0</v>
      </c>
      <c r="G338" s="68">
        <v>0</v>
      </c>
      <c r="H338" s="67">
        <v>0</v>
      </c>
      <c r="I338" s="68">
        <v>0</v>
      </c>
      <c r="J338" s="67">
        <v>0</v>
      </c>
      <c r="K338" s="68">
        <v>0</v>
      </c>
      <c r="L338" s="67">
        <v>0</v>
      </c>
      <c r="M338" s="68">
        <v>0</v>
      </c>
      <c r="N338" s="67">
        <v>0</v>
      </c>
      <c r="O338" s="68">
        <v>0</v>
      </c>
      <c r="P338" s="67">
        <v>0</v>
      </c>
      <c r="Q338" s="68">
        <v>0</v>
      </c>
      <c r="R338" s="67">
        <v>0</v>
      </c>
      <c r="S338" s="68">
        <v>0</v>
      </c>
      <c r="T338" s="67">
        <v>0</v>
      </c>
      <c r="U338" s="68">
        <v>0</v>
      </c>
      <c r="V338" s="67">
        <v>0</v>
      </c>
      <c r="W338" s="68">
        <v>0</v>
      </c>
      <c r="X338" s="69">
        <f t="shared" ref="X338:Y338" si="332">D338+F338+H338+J338+L338+N338+P338+R338+T338+V338</f>
        <v>0</v>
      </c>
      <c r="Y338" s="70">
        <f t="shared" si="332"/>
        <v>0</v>
      </c>
    </row>
    <row r="339" spans="1:25" ht="15.75" customHeight="1">
      <c r="A339" s="7">
        <v>13403</v>
      </c>
      <c r="B339" s="67">
        <v>13402</v>
      </c>
      <c r="C339" s="67" t="s">
        <v>615</v>
      </c>
      <c r="D339" s="67">
        <v>0</v>
      </c>
      <c r="E339" s="68">
        <v>0</v>
      </c>
      <c r="F339" s="67">
        <v>17</v>
      </c>
      <c r="G339" s="68">
        <v>850000</v>
      </c>
      <c r="H339" s="67">
        <v>0</v>
      </c>
      <c r="I339" s="68">
        <v>0</v>
      </c>
      <c r="J339" s="67">
        <v>0</v>
      </c>
      <c r="K339" s="68">
        <v>0</v>
      </c>
      <c r="L339" s="67">
        <v>0</v>
      </c>
      <c r="M339" s="68">
        <v>0</v>
      </c>
      <c r="N339" s="67">
        <v>0</v>
      </c>
      <c r="O339" s="68">
        <v>0</v>
      </c>
      <c r="P339" s="67">
        <v>0</v>
      </c>
      <c r="Q339" s="68">
        <v>0</v>
      </c>
      <c r="R339" s="67">
        <v>0</v>
      </c>
      <c r="S339" s="68">
        <v>0</v>
      </c>
      <c r="T339" s="67">
        <v>0</v>
      </c>
      <c r="U339" s="68">
        <v>0</v>
      </c>
      <c r="V339" s="67">
        <v>0</v>
      </c>
      <c r="W339" s="68">
        <v>0</v>
      </c>
      <c r="X339" s="69">
        <f t="shared" ref="X339:Y339" si="333">D339+F339+H339+J339+L339+N339+P339+R339+T339+V339</f>
        <v>17</v>
      </c>
      <c r="Y339" s="70">
        <f t="shared" si="333"/>
        <v>850000</v>
      </c>
    </row>
    <row r="340" spans="1:25" ht="15.75" customHeight="1">
      <c r="A340" s="7">
        <v>13404</v>
      </c>
      <c r="B340" s="67">
        <v>13404</v>
      </c>
      <c r="C340" s="67" t="s">
        <v>617</v>
      </c>
      <c r="D340" s="67">
        <v>0</v>
      </c>
      <c r="E340" s="68">
        <v>0</v>
      </c>
      <c r="F340" s="67">
        <v>0</v>
      </c>
      <c r="G340" s="68">
        <v>0</v>
      </c>
      <c r="H340" s="67">
        <v>0</v>
      </c>
      <c r="I340" s="68">
        <v>0</v>
      </c>
      <c r="J340" s="67">
        <v>0</v>
      </c>
      <c r="K340" s="68">
        <v>0</v>
      </c>
      <c r="L340" s="67">
        <v>0</v>
      </c>
      <c r="M340" s="68">
        <v>0</v>
      </c>
      <c r="N340" s="67">
        <v>0</v>
      </c>
      <c r="O340" s="68">
        <v>0</v>
      </c>
      <c r="P340" s="67">
        <v>0</v>
      </c>
      <c r="Q340" s="68">
        <v>0</v>
      </c>
      <c r="R340" s="67">
        <v>0</v>
      </c>
      <c r="S340" s="68">
        <v>0</v>
      </c>
      <c r="T340" s="67">
        <v>0</v>
      </c>
      <c r="U340" s="68">
        <v>0</v>
      </c>
      <c r="V340" s="67">
        <v>0</v>
      </c>
      <c r="W340" s="68">
        <v>0</v>
      </c>
      <c r="X340" s="69">
        <f t="shared" ref="X340:Y340" si="334">D340+F340+H340+J340+L340+N340+P340+R340+T340+V340</f>
        <v>0</v>
      </c>
      <c r="Y340" s="70">
        <f t="shared" si="334"/>
        <v>0</v>
      </c>
    </row>
    <row r="341" spans="1:25" ht="15.75" customHeight="1">
      <c r="A341" s="7">
        <v>13501</v>
      </c>
      <c r="B341" s="67">
        <v>13601</v>
      </c>
      <c r="C341" s="67" t="s">
        <v>619</v>
      </c>
      <c r="D341" s="67">
        <v>0</v>
      </c>
      <c r="E341" s="68">
        <v>0</v>
      </c>
      <c r="F341" s="67">
        <v>0</v>
      </c>
      <c r="G341" s="68">
        <v>0</v>
      </c>
      <c r="H341" s="67">
        <v>0</v>
      </c>
      <c r="I341" s="68">
        <v>0</v>
      </c>
      <c r="J341" s="67">
        <v>0</v>
      </c>
      <c r="K341" s="68">
        <v>0</v>
      </c>
      <c r="L341" s="67">
        <v>0</v>
      </c>
      <c r="M341" s="68">
        <v>0</v>
      </c>
      <c r="N341" s="67">
        <v>0</v>
      </c>
      <c r="O341" s="68">
        <v>0</v>
      </c>
      <c r="P341" s="67">
        <v>0</v>
      </c>
      <c r="Q341" s="68">
        <v>0</v>
      </c>
      <c r="R341" s="67">
        <v>0</v>
      </c>
      <c r="S341" s="68">
        <v>0</v>
      </c>
      <c r="T341" s="67">
        <v>0</v>
      </c>
      <c r="U341" s="68">
        <v>0</v>
      </c>
      <c r="V341" s="67">
        <v>0</v>
      </c>
      <c r="W341" s="68">
        <v>0</v>
      </c>
      <c r="X341" s="69">
        <f t="shared" ref="X341:Y341" si="335">D341+F341+H341+J341+L341+N341+P341+R341+T341+V341</f>
        <v>0</v>
      </c>
      <c r="Y341" s="70">
        <f t="shared" si="335"/>
        <v>0</v>
      </c>
    </row>
    <row r="342" spans="1:25" ht="15.75" customHeight="1">
      <c r="A342" s="7">
        <v>13502</v>
      </c>
      <c r="B342" s="67">
        <v>13603</v>
      </c>
      <c r="C342" s="67" t="s">
        <v>621</v>
      </c>
      <c r="D342" s="67">
        <v>0</v>
      </c>
      <c r="E342" s="68">
        <v>0</v>
      </c>
      <c r="F342" s="67">
        <v>0</v>
      </c>
      <c r="G342" s="68">
        <v>0</v>
      </c>
      <c r="H342" s="67">
        <v>0</v>
      </c>
      <c r="I342" s="68">
        <v>0</v>
      </c>
      <c r="J342" s="67">
        <v>0</v>
      </c>
      <c r="K342" s="68">
        <v>0</v>
      </c>
      <c r="L342" s="67">
        <v>0</v>
      </c>
      <c r="M342" s="68">
        <v>0</v>
      </c>
      <c r="N342" s="67">
        <v>0</v>
      </c>
      <c r="O342" s="68">
        <v>0</v>
      </c>
      <c r="P342" s="67">
        <v>0</v>
      </c>
      <c r="Q342" s="68">
        <v>0</v>
      </c>
      <c r="R342" s="67">
        <v>0</v>
      </c>
      <c r="S342" s="68">
        <v>0</v>
      </c>
      <c r="T342" s="67">
        <v>0</v>
      </c>
      <c r="U342" s="68">
        <v>0</v>
      </c>
      <c r="V342" s="67">
        <v>0</v>
      </c>
      <c r="W342" s="68">
        <v>0</v>
      </c>
      <c r="X342" s="69">
        <f t="shared" ref="X342:Y342" si="336">D342+F342+H342+J342+L342+N342+P342+R342+T342+V342</f>
        <v>0</v>
      </c>
      <c r="Y342" s="70">
        <f t="shared" si="336"/>
        <v>0</v>
      </c>
    </row>
    <row r="343" spans="1:25" ht="15.75" customHeight="1">
      <c r="A343" s="7">
        <v>13503</v>
      </c>
      <c r="B343" s="67">
        <v>13602</v>
      </c>
      <c r="C343" s="67" t="s">
        <v>623</v>
      </c>
      <c r="D343" s="67">
        <v>0</v>
      </c>
      <c r="E343" s="68">
        <v>0</v>
      </c>
      <c r="F343" s="67">
        <v>0</v>
      </c>
      <c r="G343" s="68">
        <v>0</v>
      </c>
      <c r="H343" s="67">
        <v>0</v>
      </c>
      <c r="I343" s="68">
        <v>0</v>
      </c>
      <c r="J343" s="67">
        <v>0</v>
      </c>
      <c r="K343" s="68">
        <v>0</v>
      </c>
      <c r="L343" s="67">
        <v>0</v>
      </c>
      <c r="M343" s="68">
        <v>0</v>
      </c>
      <c r="N343" s="67">
        <v>0</v>
      </c>
      <c r="O343" s="68">
        <v>0</v>
      </c>
      <c r="P343" s="67">
        <v>0</v>
      </c>
      <c r="Q343" s="68">
        <v>0</v>
      </c>
      <c r="R343" s="67">
        <v>0</v>
      </c>
      <c r="S343" s="68">
        <v>0</v>
      </c>
      <c r="T343" s="67">
        <v>0</v>
      </c>
      <c r="U343" s="68">
        <v>0</v>
      </c>
      <c r="V343" s="67">
        <v>0</v>
      </c>
      <c r="W343" s="68">
        <v>0</v>
      </c>
      <c r="X343" s="69">
        <f t="shared" ref="X343:Y343" si="337">D343+F343+H343+J343+L343+N343+P343+R343+T343+V343</f>
        <v>0</v>
      </c>
      <c r="Y343" s="70">
        <f t="shared" si="337"/>
        <v>0</v>
      </c>
    </row>
    <row r="344" spans="1:25" ht="15.75" customHeight="1">
      <c r="A344" s="7">
        <v>13504</v>
      </c>
      <c r="B344" s="67">
        <v>13605</v>
      </c>
      <c r="C344" s="67" t="s">
        <v>625</v>
      </c>
      <c r="D344" s="67">
        <v>0</v>
      </c>
      <c r="E344" s="68">
        <v>0</v>
      </c>
      <c r="F344" s="67">
        <v>0</v>
      </c>
      <c r="G344" s="68">
        <v>0</v>
      </c>
      <c r="H344" s="67">
        <v>0</v>
      </c>
      <c r="I344" s="68">
        <v>0</v>
      </c>
      <c r="J344" s="67">
        <v>0</v>
      </c>
      <c r="K344" s="68">
        <v>0</v>
      </c>
      <c r="L344" s="67">
        <v>0</v>
      </c>
      <c r="M344" s="68">
        <v>0</v>
      </c>
      <c r="N344" s="67">
        <v>0</v>
      </c>
      <c r="O344" s="68">
        <v>0</v>
      </c>
      <c r="P344" s="67">
        <v>0</v>
      </c>
      <c r="Q344" s="68">
        <v>0</v>
      </c>
      <c r="R344" s="67">
        <v>0</v>
      </c>
      <c r="S344" s="68">
        <v>0</v>
      </c>
      <c r="T344" s="67">
        <v>0</v>
      </c>
      <c r="U344" s="68">
        <v>0</v>
      </c>
      <c r="V344" s="67">
        <v>0</v>
      </c>
      <c r="W344" s="68">
        <v>0</v>
      </c>
      <c r="X344" s="69">
        <f t="shared" ref="X344:Y344" si="338">D344+F344+H344+J344+L344+N344+P344+R344+T344+V344</f>
        <v>0</v>
      </c>
      <c r="Y344" s="70">
        <f t="shared" si="338"/>
        <v>0</v>
      </c>
    </row>
    <row r="345" spans="1:25" ht="15.75" customHeight="1">
      <c r="A345" s="7">
        <v>13505</v>
      </c>
      <c r="B345" s="67">
        <v>13604</v>
      </c>
      <c r="C345" s="67" t="s">
        <v>627</v>
      </c>
      <c r="D345" s="67">
        <v>0</v>
      </c>
      <c r="E345" s="68">
        <v>0</v>
      </c>
      <c r="F345" s="67">
        <v>0</v>
      </c>
      <c r="G345" s="68">
        <v>0</v>
      </c>
      <c r="H345" s="67">
        <v>0</v>
      </c>
      <c r="I345" s="68">
        <v>0</v>
      </c>
      <c r="J345" s="67">
        <v>0</v>
      </c>
      <c r="K345" s="68">
        <v>0</v>
      </c>
      <c r="L345" s="67">
        <v>0</v>
      </c>
      <c r="M345" s="68">
        <v>0</v>
      </c>
      <c r="N345" s="67">
        <v>0</v>
      </c>
      <c r="O345" s="68">
        <v>0</v>
      </c>
      <c r="P345" s="67">
        <v>0</v>
      </c>
      <c r="Q345" s="68">
        <v>0</v>
      </c>
      <c r="R345" s="67">
        <v>0</v>
      </c>
      <c r="S345" s="68">
        <v>0</v>
      </c>
      <c r="T345" s="67">
        <v>0</v>
      </c>
      <c r="U345" s="68">
        <v>0</v>
      </c>
      <c r="V345" s="67">
        <v>0</v>
      </c>
      <c r="W345" s="68">
        <v>0</v>
      </c>
      <c r="X345" s="69">
        <f t="shared" ref="X345:Y345" si="339">D345+F345+H345+J345+L345+N345+P345+R345+T345+V345</f>
        <v>0</v>
      </c>
      <c r="Y345" s="70">
        <f t="shared" si="339"/>
        <v>0</v>
      </c>
    </row>
    <row r="346" spans="1:25" ht="15.75" customHeight="1">
      <c r="A346" s="7">
        <v>13601</v>
      </c>
      <c r="B346" s="67">
        <v>13501</v>
      </c>
      <c r="C346" s="67" t="s">
        <v>629</v>
      </c>
      <c r="D346" s="67">
        <v>0</v>
      </c>
      <c r="E346" s="68">
        <v>0</v>
      </c>
      <c r="F346" s="67">
        <v>0</v>
      </c>
      <c r="G346" s="68">
        <v>0</v>
      </c>
      <c r="H346" s="67">
        <v>123</v>
      </c>
      <c r="I346" s="68">
        <v>12300000</v>
      </c>
      <c r="J346" s="67">
        <v>0</v>
      </c>
      <c r="K346" s="68">
        <v>0</v>
      </c>
      <c r="L346" s="67">
        <v>0</v>
      </c>
      <c r="M346" s="68">
        <v>0</v>
      </c>
      <c r="N346" s="67">
        <v>0</v>
      </c>
      <c r="O346" s="68">
        <v>0</v>
      </c>
      <c r="P346" s="67">
        <v>0</v>
      </c>
      <c r="Q346" s="68">
        <v>0</v>
      </c>
      <c r="R346" s="67">
        <v>0</v>
      </c>
      <c r="S346" s="68">
        <v>0</v>
      </c>
      <c r="T346" s="67">
        <v>0</v>
      </c>
      <c r="U346" s="68">
        <v>0</v>
      </c>
      <c r="V346" s="67">
        <v>0</v>
      </c>
      <c r="W346" s="68">
        <v>0</v>
      </c>
      <c r="X346" s="69">
        <f t="shared" ref="X346:Y346" si="340">D346+F346+H346+J346+L346+N346+P346+R346+T346+V346</f>
        <v>123</v>
      </c>
      <c r="Y346" s="70">
        <f t="shared" si="340"/>
        <v>12300000</v>
      </c>
    </row>
    <row r="347" spans="1:25" ht="15.75" customHeight="1">
      <c r="A347" s="7">
        <v>13602</v>
      </c>
      <c r="B347" s="67">
        <v>13504</v>
      </c>
      <c r="C347" s="67" t="s">
        <v>808</v>
      </c>
      <c r="D347" s="67">
        <v>38</v>
      </c>
      <c r="E347" s="68">
        <v>3800000</v>
      </c>
      <c r="F347" s="67">
        <v>28</v>
      </c>
      <c r="G347" s="68">
        <v>1400000</v>
      </c>
      <c r="H347" s="67">
        <v>0</v>
      </c>
      <c r="I347" s="68">
        <v>0</v>
      </c>
      <c r="J347" s="67">
        <v>0</v>
      </c>
      <c r="K347" s="68">
        <v>0</v>
      </c>
      <c r="L347" s="67">
        <v>0</v>
      </c>
      <c r="M347" s="68">
        <v>0</v>
      </c>
      <c r="N347" s="67">
        <v>0</v>
      </c>
      <c r="O347" s="68">
        <v>0</v>
      </c>
      <c r="P347" s="67">
        <v>0</v>
      </c>
      <c r="Q347" s="68">
        <v>0</v>
      </c>
      <c r="R347" s="67">
        <v>0</v>
      </c>
      <c r="S347" s="68">
        <v>0</v>
      </c>
      <c r="T347" s="67">
        <v>0</v>
      </c>
      <c r="U347" s="68">
        <v>0</v>
      </c>
      <c r="V347" s="67">
        <v>0</v>
      </c>
      <c r="W347" s="68">
        <v>0</v>
      </c>
      <c r="X347" s="69">
        <f t="shared" ref="X347:Y347" si="341">D347+F347+H347+J347+L347+N347+P347+R347+T347+V347</f>
        <v>66</v>
      </c>
      <c r="Y347" s="70">
        <f t="shared" si="341"/>
        <v>5200000</v>
      </c>
    </row>
    <row r="348" spans="1:25" ht="15.75" customHeight="1">
      <c r="A348" s="7">
        <v>13603</v>
      </c>
      <c r="B348" s="67">
        <v>13503</v>
      </c>
      <c r="C348" s="67" t="s">
        <v>809</v>
      </c>
      <c r="D348" s="67">
        <v>0</v>
      </c>
      <c r="E348" s="68">
        <v>0</v>
      </c>
      <c r="F348" s="67">
        <v>0</v>
      </c>
      <c r="G348" s="68">
        <v>0</v>
      </c>
      <c r="H348" s="67">
        <v>0</v>
      </c>
      <c r="I348" s="68">
        <v>0</v>
      </c>
      <c r="J348" s="67">
        <v>0</v>
      </c>
      <c r="K348" s="68">
        <v>0</v>
      </c>
      <c r="L348" s="67">
        <v>0</v>
      </c>
      <c r="M348" s="68">
        <v>0</v>
      </c>
      <c r="N348" s="67">
        <v>0</v>
      </c>
      <c r="O348" s="68">
        <v>0</v>
      </c>
      <c r="P348" s="67">
        <v>0</v>
      </c>
      <c r="Q348" s="68">
        <v>0</v>
      </c>
      <c r="R348" s="67">
        <v>0</v>
      </c>
      <c r="S348" s="68">
        <v>0</v>
      </c>
      <c r="T348" s="67">
        <v>0</v>
      </c>
      <c r="U348" s="68">
        <v>0</v>
      </c>
      <c r="V348" s="67">
        <v>0</v>
      </c>
      <c r="W348" s="68">
        <v>0</v>
      </c>
      <c r="X348" s="69">
        <f t="shared" ref="X348:Y348" si="342">D348+F348+H348+J348+L348+N348+P348+R348+T348+V348</f>
        <v>0</v>
      </c>
      <c r="Y348" s="70">
        <f t="shared" si="342"/>
        <v>0</v>
      </c>
    </row>
    <row r="349" spans="1:25" ht="15.75" customHeight="1">
      <c r="A349" s="7">
        <v>13604</v>
      </c>
      <c r="B349" s="67">
        <v>13505</v>
      </c>
      <c r="C349" s="67" t="s">
        <v>635</v>
      </c>
      <c r="D349" s="67">
        <v>0</v>
      </c>
      <c r="E349" s="68">
        <v>0</v>
      </c>
      <c r="F349" s="67">
        <v>0</v>
      </c>
      <c r="G349" s="68">
        <v>0</v>
      </c>
      <c r="H349" s="67">
        <v>0</v>
      </c>
      <c r="I349" s="68">
        <v>0</v>
      </c>
      <c r="J349" s="67">
        <v>0</v>
      </c>
      <c r="K349" s="68">
        <v>0</v>
      </c>
      <c r="L349" s="67">
        <v>0</v>
      </c>
      <c r="M349" s="68">
        <v>0</v>
      </c>
      <c r="N349" s="67">
        <v>0</v>
      </c>
      <c r="O349" s="68">
        <v>0</v>
      </c>
      <c r="P349" s="67">
        <v>0</v>
      </c>
      <c r="Q349" s="68">
        <v>0</v>
      </c>
      <c r="R349" s="67">
        <v>0</v>
      </c>
      <c r="S349" s="68">
        <v>0</v>
      </c>
      <c r="T349" s="67">
        <v>0</v>
      </c>
      <c r="U349" s="68">
        <v>0</v>
      </c>
      <c r="V349" s="67">
        <v>0</v>
      </c>
      <c r="W349" s="68">
        <v>0</v>
      </c>
      <c r="X349" s="69">
        <f t="shared" ref="X349:Y349" si="343">D349+F349+H349+J349+L349+N349+P349+R349+T349+V349</f>
        <v>0</v>
      </c>
      <c r="Y349" s="70">
        <f t="shared" si="343"/>
        <v>0</v>
      </c>
    </row>
    <row r="350" spans="1:25" ht="15.75" customHeight="1">
      <c r="A350" s="7">
        <v>13605</v>
      </c>
      <c r="B350" s="67">
        <v>13502</v>
      </c>
      <c r="C350" s="67" t="s">
        <v>810</v>
      </c>
      <c r="D350" s="67">
        <v>0</v>
      </c>
      <c r="E350" s="68">
        <v>0</v>
      </c>
      <c r="F350" s="67">
        <v>0</v>
      </c>
      <c r="G350" s="68">
        <v>0</v>
      </c>
      <c r="H350" s="67">
        <v>0</v>
      </c>
      <c r="I350" s="68">
        <v>0</v>
      </c>
      <c r="J350" s="67">
        <v>0</v>
      </c>
      <c r="K350" s="68">
        <v>0</v>
      </c>
      <c r="L350" s="67">
        <v>0</v>
      </c>
      <c r="M350" s="68">
        <v>0</v>
      </c>
      <c r="N350" s="67">
        <v>0</v>
      </c>
      <c r="O350" s="68">
        <v>0</v>
      </c>
      <c r="P350" s="67">
        <v>0</v>
      </c>
      <c r="Q350" s="68">
        <v>0</v>
      </c>
      <c r="R350" s="67">
        <v>0</v>
      </c>
      <c r="S350" s="68">
        <v>0</v>
      </c>
      <c r="T350" s="67">
        <v>0</v>
      </c>
      <c r="U350" s="68">
        <v>0</v>
      </c>
      <c r="V350" s="67">
        <v>0</v>
      </c>
      <c r="W350" s="68">
        <v>0</v>
      </c>
      <c r="X350" s="69">
        <f t="shared" ref="X350:Y350" si="344">D350+F350+H350+J350+L350+N350+P350+R350+T350+V350</f>
        <v>0</v>
      </c>
      <c r="Y350" s="70">
        <f t="shared" si="344"/>
        <v>0</v>
      </c>
    </row>
    <row r="351" spans="1:25" ht="15.75" customHeight="1">
      <c r="A351" s="7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71"/>
    </row>
    <row r="352" spans="1:25" ht="15.75" customHeight="1">
      <c r="A352" s="86" t="s">
        <v>811</v>
      </c>
      <c r="B352" s="87"/>
      <c r="C352" s="88"/>
      <c r="D352" s="72">
        <f t="shared" ref="D352:Y352" si="345">SUM(D6:D350)</f>
        <v>11701</v>
      </c>
      <c r="E352" s="72">
        <f t="shared" si="345"/>
        <v>1170100000</v>
      </c>
      <c r="F352" s="72">
        <f t="shared" si="345"/>
        <v>6320</v>
      </c>
      <c r="G352" s="72">
        <f t="shared" si="345"/>
        <v>316000000</v>
      </c>
      <c r="H352" s="72">
        <f t="shared" si="345"/>
        <v>1403</v>
      </c>
      <c r="I352" s="72">
        <f t="shared" si="345"/>
        <v>140300000</v>
      </c>
      <c r="J352" s="72">
        <f t="shared" si="345"/>
        <v>924</v>
      </c>
      <c r="K352" s="72">
        <f t="shared" si="345"/>
        <v>46200000</v>
      </c>
      <c r="L352" s="72">
        <f t="shared" si="345"/>
        <v>919</v>
      </c>
      <c r="M352" s="72">
        <f t="shared" si="345"/>
        <v>91900000</v>
      </c>
      <c r="N352" s="72">
        <f t="shared" si="345"/>
        <v>990</v>
      </c>
      <c r="O352" s="72">
        <f t="shared" si="345"/>
        <v>49500000</v>
      </c>
      <c r="P352" s="72">
        <f t="shared" si="345"/>
        <v>64</v>
      </c>
      <c r="Q352" s="72">
        <f t="shared" si="345"/>
        <v>6400000</v>
      </c>
      <c r="R352" s="72">
        <f t="shared" si="345"/>
        <v>4</v>
      </c>
      <c r="S352" s="72">
        <f t="shared" si="345"/>
        <v>200000</v>
      </c>
      <c r="T352" s="72">
        <f t="shared" si="345"/>
        <v>62</v>
      </c>
      <c r="U352" s="72">
        <f t="shared" si="345"/>
        <v>6200000</v>
      </c>
      <c r="V352" s="72">
        <f t="shared" si="345"/>
        <v>12</v>
      </c>
      <c r="W352" s="72">
        <f t="shared" si="345"/>
        <v>600000</v>
      </c>
      <c r="X352" s="72">
        <f t="shared" si="345"/>
        <v>22399</v>
      </c>
      <c r="Y352" s="73">
        <f t="shared" si="345"/>
        <v>1827400000</v>
      </c>
    </row>
    <row r="353" spans="2:25" ht="15.75" customHeight="1"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</row>
    <row r="354" spans="2:25" ht="15.75" customHeight="1">
      <c r="B354" s="52"/>
      <c r="C354" s="52"/>
      <c r="D354" s="52"/>
      <c r="E354" s="52"/>
      <c r="F354" s="52"/>
      <c r="G354" s="74"/>
      <c r="H354" s="52"/>
      <c r="I354" s="52"/>
      <c r="J354" s="52"/>
      <c r="K354" s="74"/>
      <c r="L354" s="52"/>
      <c r="M354" s="52"/>
      <c r="N354" s="52"/>
      <c r="O354" s="74"/>
      <c r="P354" s="52"/>
      <c r="Q354" s="52"/>
      <c r="R354" s="52"/>
      <c r="S354" s="74"/>
      <c r="T354" s="52"/>
      <c r="U354" s="52"/>
      <c r="V354" s="52"/>
      <c r="W354" s="74"/>
      <c r="X354" s="52"/>
      <c r="Y354" s="74"/>
    </row>
    <row r="355" spans="2:25" ht="15.75" customHeight="1"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</row>
    <row r="356" spans="2:25" ht="15.75" customHeight="1">
      <c r="B356" s="52"/>
      <c r="C356" s="52"/>
      <c r="D356" s="52"/>
      <c r="E356" s="52"/>
      <c r="F356" s="52"/>
      <c r="G356" s="74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74"/>
    </row>
    <row r="357" spans="2:25" ht="15.75" customHeight="1">
      <c r="B357" s="52"/>
      <c r="C357" s="52"/>
      <c r="D357" s="52"/>
      <c r="E357" s="52"/>
      <c r="F357" s="52"/>
      <c r="G357" s="74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</row>
    <row r="358" spans="2:25" ht="15.75" customHeight="1">
      <c r="B358" s="52"/>
      <c r="C358" s="52"/>
      <c r="D358" s="52"/>
      <c r="E358" s="52"/>
      <c r="F358" s="52"/>
      <c r="G358" s="74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</row>
    <row r="359" spans="2:25" ht="15.75" customHeight="1">
      <c r="B359" s="52"/>
      <c r="C359" s="52"/>
      <c r="D359" s="52"/>
      <c r="E359" s="52"/>
      <c r="F359" s="52"/>
      <c r="G359" s="74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</row>
    <row r="360" spans="2:25" ht="15.75" customHeight="1">
      <c r="B360" s="52"/>
      <c r="C360" s="52"/>
      <c r="D360" s="52"/>
      <c r="E360" s="52"/>
      <c r="F360" s="52"/>
      <c r="G360" s="74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</row>
    <row r="361" spans="2:25" ht="15.75" customHeight="1">
      <c r="B361" s="52"/>
      <c r="C361" s="52"/>
      <c r="D361" s="52"/>
      <c r="E361" s="52"/>
      <c r="F361" s="52"/>
      <c r="G361" s="74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</row>
    <row r="362" spans="2:25" ht="15.75" customHeight="1">
      <c r="B362" s="52"/>
      <c r="C362" s="52"/>
      <c r="D362" s="52"/>
      <c r="E362" s="52"/>
      <c r="F362" s="52"/>
      <c r="G362" s="74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</row>
    <row r="363" spans="2:25" ht="15.75" customHeight="1">
      <c r="B363" s="52"/>
      <c r="C363" s="52"/>
      <c r="D363" s="52"/>
      <c r="E363" s="52"/>
      <c r="F363" s="52"/>
      <c r="G363" s="74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</row>
    <row r="364" spans="2:25" ht="15.75" customHeight="1"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</row>
    <row r="365" spans="2:25" ht="15.75" customHeight="1"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</row>
    <row r="366" spans="2:25" ht="15.75" customHeight="1"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</row>
    <row r="367" spans="2:25" ht="15.75" customHeight="1"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</row>
    <row r="368" spans="2:25" ht="15.75" customHeight="1"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</row>
    <row r="369" spans="2:25" ht="15.75" customHeight="1"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</row>
    <row r="370" spans="2:25" ht="15.75" customHeight="1"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</row>
    <row r="371" spans="2:25" ht="15.75" customHeight="1"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</row>
    <row r="372" spans="2:25" ht="15.75" customHeight="1"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</row>
    <row r="373" spans="2:25" ht="15.75" customHeight="1"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</row>
    <row r="374" spans="2:25" ht="15.75" customHeight="1"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</row>
    <row r="375" spans="2:25" ht="15.75" customHeight="1"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</row>
    <row r="376" spans="2:25" ht="15.75" customHeight="1"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</row>
    <row r="377" spans="2:25" ht="15.75" customHeight="1"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</row>
    <row r="378" spans="2:25" ht="15.75" customHeight="1"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</row>
    <row r="379" spans="2:25" ht="15.75" customHeight="1"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</row>
    <row r="380" spans="2:25" ht="15.75" customHeight="1"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</row>
    <row r="381" spans="2:25" ht="15.75" customHeight="1"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</row>
    <row r="382" spans="2:25" ht="15.75" customHeight="1"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</row>
    <row r="383" spans="2:25" ht="15.75" customHeight="1"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</row>
    <row r="384" spans="2:25" ht="15.75" customHeight="1"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</row>
    <row r="385" spans="2:25" ht="15.75" customHeight="1"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</row>
    <row r="386" spans="2:25" ht="15.75" customHeight="1"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</row>
    <row r="387" spans="2:25" ht="15.75" customHeight="1"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</row>
    <row r="388" spans="2:25" ht="15.75" customHeight="1"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</row>
    <row r="389" spans="2:25" ht="15.75" customHeight="1"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</row>
    <row r="390" spans="2:25" ht="15.75" customHeight="1"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</row>
    <row r="391" spans="2:25" ht="15.75" customHeight="1"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</row>
    <row r="392" spans="2:25" ht="15.75" customHeight="1"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</row>
    <row r="393" spans="2:25" ht="15.75" customHeight="1"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</row>
    <row r="394" spans="2:25" ht="15.75" customHeight="1"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</row>
    <row r="395" spans="2:25" ht="15.75" customHeight="1"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</row>
    <row r="396" spans="2:25" ht="15.75" customHeight="1"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</row>
    <row r="397" spans="2:25" ht="15.75" customHeight="1"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</row>
    <row r="398" spans="2:25" ht="15.75" customHeight="1"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</row>
    <row r="399" spans="2:25" ht="15.75" customHeight="1"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</row>
    <row r="400" spans="2:25" ht="15.75" customHeight="1"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</row>
    <row r="401" spans="2:25" ht="15.75" customHeight="1"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</row>
    <row r="402" spans="2:25" ht="15.75" customHeight="1"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</row>
    <row r="403" spans="2:25" ht="15.75" customHeight="1"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</row>
    <row r="404" spans="2:25" ht="15.75" customHeight="1"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</row>
    <row r="405" spans="2:25" ht="15.75" customHeight="1"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</row>
    <row r="406" spans="2:25" ht="15.75" customHeight="1"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</row>
    <row r="407" spans="2:25" ht="15.75" customHeight="1"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</row>
    <row r="408" spans="2:25" ht="15.75" customHeight="1"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</row>
    <row r="409" spans="2:25" ht="15.75" customHeight="1"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</row>
    <row r="410" spans="2:25" ht="15.75" customHeight="1"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</row>
    <row r="411" spans="2:25" ht="15.75" customHeight="1"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</row>
    <row r="412" spans="2:25" ht="15.75" customHeight="1"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</row>
    <row r="413" spans="2:25" ht="15.75" customHeight="1"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</row>
    <row r="414" spans="2:25" ht="15.75" customHeight="1"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</row>
    <row r="415" spans="2:25" ht="15.75" customHeight="1"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</row>
    <row r="416" spans="2:25" ht="15.75" customHeight="1"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</row>
    <row r="417" spans="2:25" ht="15.75" customHeight="1"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</row>
    <row r="418" spans="2:25" ht="15.75" customHeight="1"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</row>
    <row r="419" spans="2:25" ht="15.75" customHeight="1"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</row>
    <row r="420" spans="2:25" ht="15.75" customHeight="1"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</row>
    <row r="421" spans="2:25" ht="15.75" customHeight="1"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</row>
    <row r="422" spans="2:25" ht="15.75" customHeight="1"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</row>
    <row r="423" spans="2:25" ht="15.75" customHeight="1"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</row>
    <row r="424" spans="2:25" ht="15.75" customHeight="1"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</row>
    <row r="425" spans="2:25" ht="15.75" customHeight="1"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</row>
    <row r="426" spans="2:25" ht="15.75" customHeight="1"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</row>
    <row r="427" spans="2:25" ht="15.75" customHeight="1"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</row>
    <row r="428" spans="2:25" ht="15.75" customHeight="1"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</row>
    <row r="429" spans="2:25" ht="15.75" customHeight="1"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</row>
    <row r="430" spans="2:25" ht="15.75" customHeight="1"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</row>
    <row r="431" spans="2:25" ht="15.75" customHeight="1"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</row>
    <row r="432" spans="2:25" ht="15.75" customHeight="1"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</row>
    <row r="433" spans="2:25" ht="15.75" customHeight="1"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</row>
    <row r="434" spans="2:25" ht="15.75" customHeight="1"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</row>
    <row r="435" spans="2:25" ht="15.75" customHeight="1"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</row>
    <row r="436" spans="2:25" ht="15.75" customHeight="1"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</row>
    <row r="437" spans="2:25" ht="15.75" customHeight="1"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</row>
    <row r="438" spans="2:25" ht="15.75" customHeight="1"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</row>
    <row r="439" spans="2:25" ht="15.75" customHeight="1"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</row>
    <row r="440" spans="2:25" ht="15.75" customHeight="1"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</row>
    <row r="441" spans="2:25" ht="15.75" customHeight="1"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</row>
    <row r="442" spans="2:25" ht="15.75" customHeight="1"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</row>
    <row r="443" spans="2:25" ht="15.75" customHeight="1"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</row>
    <row r="444" spans="2:25" ht="15.75" customHeight="1"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</row>
    <row r="445" spans="2:25" ht="15.75" customHeight="1"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</row>
    <row r="446" spans="2:25" ht="15.75" customHeight="1"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</row>
    <row r="447" spans="2:25" ht="15.75" customHeight="1"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</row>
    <row r="448" spans="2:25" ht="15.75" customHeight="1"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</row>
    <row r="449" spans="2:25" ht="15.75" customHeight="1"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</row>
    <row r="450" spans="2:25" ht="15.75" customHeight="1"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</row>
    <row r="451" spans="2:25" ht="15.75" customHeight="1"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</row>
    <row r="452" spans="2:25" ht="15.75" customHeight="1"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</row>
    <row r="453" spans="2:25" ht="15.75" customHeight="1"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</row>
    <row r="454" spans="2:25" ht="15.75" customHeight="1"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</row>
    <row r="455" spans="2:25" ht="15.75" customHeight="1"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</row>
    <row r="456" spans="2:25" ht="15.75" customHeight="1"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</row>
    <row r="457" spans="2:25" ht="15.75" customHeight="1"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</row>
    <row r="458" spans="2:25" ht="15.75" customHeight="1"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</row>
    <row r="459" spans="2:25" ht="15.75" customHeight="1"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</row>
    <row r="460" spans="2:25" ht="15.75" customHeight="1"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</row>
    <row r="461" spans="2:25" ht="15.75" customHeight="1"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</row>
    <row r="462" spans="2:25" ht="15.75" customHeight="1"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</row>
    <row r="463" spans="2:25" ht="15.75" customHeight="1"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</row>
    <row r="464" spans="2:25" ht="15.75" customHeight="1"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</row>
    <row r="465" spans="2:25" ht="15.75" customHeight="1"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</row>
    <row r="466" spans="2:25" ht="15.75" customHeight="1"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</row>
    <row r="467" spans="2:25" ht="15.75" customHeight="1"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</row>
    <row r="468" spans="2:25" ht="15.75" customHeight="1"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</row>
    <row r="469" spans="2:25" ht="15.75" customHeight="1"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</row>
    <row r="470" spans="2:25" ht="15.75" customHeight="1"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</row>
    <row r="471" spans="2:25" ht="15.75" customHeight="1"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</row>
    <row r="472" spans="2:25" ht="15.75" customHeight="1"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</row>
    <row r="473" spans="2:25" ht="15.75" customHeight="1"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</row>
    <row r="474" spans="2:25" ht="15.75" customHeight="1"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</row>
    <row r="475" spans="2:25" ht="15.75" customHeight="1"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</row>
    <row r="476" spans="2:25" ht="15.75" customHeight="1"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</row>
    <row r="477" spans="2:25" ht="15.75" customHeight="1"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</row>
    <row r="478" spans="2:25" ht="15.75" customHeight="1"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</row>
    <row r="479" spans="2:25" ht="15.75" customHeight="1"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</row>
    <row r="480" spans="2:25" ht="15.75" customHeight="1"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</row>
    <row r="481" spans="2:25" ht="15.75" customHeight="1"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</row>
    <row r="482" spans="2:25" ht="15.75" customHeight="1"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</row>
    <row r="483" spans="2:25" ht="15.75" customHeight="1"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</row>
    <row r="484" spans="2:25" ht="15.75" customHeight="1"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</row>
    <row r="485" spans="2:25" ht="15.75" customHeight="1"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</row>
    <row r="486" spans="2:25" ht="15.75" customHeight="1"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</row>
    <row r="487" spans="2:25" ht="15.75" customHeight="1"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</row>
    <row r="488" spans="2:25" ht="15.75" customHeight="1"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</row>
    <row r="489" spans="2:25" ht="15.75" customHeight="1"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</row>
    <row r="490" spans="2:25" ht="15.75" customHeight="1"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</row>
    <row r="491" spans="2:25" ht="15.75" customHeight="1"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</row>
    <row r="492" spans="2:25" ht="15.75" customHeight="1"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</row>
    <row r="493" spans="2:25" ht="15.75" customHeight="1"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</row>
    <row r="494" spans="2:25" ht="15.75" customHeight="1"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</row>
    <row r="495" spans="2:25" ht="15.75" customHeight="1"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</row>
    <row r="496" spans="2:25" ht="15.75" customHeight="1"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</row>
    <row r="497" spans="2:25" ht="15.75" customHeight="1"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</row>
    <row r="498" spans="2:25" ht="15.75" customHeight="1"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</row>
    <row r="499" spans="2:25" ht="15.75" customHeight="1"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</row>
    <row r="500" spans="2:25" ht="15.75" customHeight="1"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</row>
    <row r="501" spans="2:25" ht="15.75" customHeight="1"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</row>
    <row r="502" spans="2:25" ht="15.75" customHeight="1"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</row>
    <row r="503" spans="2:25" ht="15.75" customHeight="1"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</row>
    <row r="504" spans="2:25" ht="15.75" customHeight="1"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</row>
    <row r="505" spans="2:25" ht="15.75" customHeight="1"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</row>
    <row r="506" spans="2:25" ht="15.75" customHeight="1"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</row>
    <row r="507" spans="2:25" ht="15.75" customHeight="1"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</row>
    <row r="508" spans="2:25" ht="15.75" customHeight="1"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</row>
    <row r="509" spans="2:25" ht="15.75" customHeight="1"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</row>
    <row r="510" spans="2:25" ht="15.75" customHeight="1"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</row>
    <row r="511" spans="2:25" ht="15.75" customHeight="1"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</row>
    <row r="512" spans="2:25" ht="15.75" customHeight="1"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</row>
    <row r="513" spans="2:25" ht="15.75" customHeight="1"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</row>
    <row r="514" spans="2:25" ht="15.75" customHeight="1"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</row>
    <row r="515" spans="2:25" ht="15.75" customHeight="1"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</row>
    <row r="516" spans="2:25" ht="15.75" customHeight="1"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</row>
    <row r="517" spans="2:25" ht="15.75" customHeight="1"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</row>
    <row r="518" spans="2:25" ht="15.75" customHeight="1"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</row>
    <row r="519" spans="2:25" ht="15.75" customHeight="1"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</row>
    <row r="520" spans="2:25" ht="15.75" customHeight="1"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</row>
    <row r="521" spans="2:25" ht="15.75" customHeight="1"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</row>
    <row r="522" spans="2:25" ht="15.75" customHeight="1"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</row>
    <row r="523" spans="2:25" ht="15.75" customHeight="1"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</row>
    <row r="524" spans="2:25" ht="15.75" customHeight="1"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</row>
    <row r="525" spans="2:25" ht="15.75" customHeight="1"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</row>
    <row r="526" spans="2:25" ht="15.75" customHeight="1"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</row>
    <row r="527" spans="2:25" ht="15.75" customHeight="1"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</row>
    <row r="528" spans="2:25" ht="15.75" customHeight="1"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</row>
    <row r="529" spans="2:25" ht="15.75" customHeight="1"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</row>
    <row r="530" spans="2:25" ht="15.75" customHeight="1"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</row>
    <row r="531" spans="2:25" ht="15.75" customHeight="1"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</row>
    <row r="532" spans="2:25" ht="15.75" customHeight="1"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</row>
    <row r="533" spans="2:25" ht="15.75" customHeight="1"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</row>
    <row r="534" spans="2:25" ht="15.75" customHeight="1"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</row>
    <row r="535" spans="2:25" ht="15.75" customHeight="1"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</row>
    <row r="536" spans="2:25" ht="15.75" customHeight="1"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</row>
    <row r="537" spans="2:25" ht="15.75" customHeight="1"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</row>
    <row r="538" spans="2:25" ht="15.75" customHeight="1"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</row>
    <row r="539" spans="2:25" ht="15.75" customHeight="1"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</row>
    <row r="540" spans="2:25" ht="15.75" customHeight="1"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</row>
    <row r="541" spans="2:25" ht="15.75" customHeight="1"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</row>
    <row r="542" spans="2:25" ht="15.75" customHeight="1"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</row>
    <row r="543" spans="2:25" ht="15.75" customHeight="1"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</row>
    <row r="544" spans="2:25" ht="15.75" customHeight="1"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</row>
    <row r="545" spans="2:25" ht="15.75" customHeight="1"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</row>
    <row r="546" spans="2:25" ht="15.75" customHeight="1"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</row>
    <row r="547" spans="2:25" ht="15.75" customHeight="1"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</row>
    <row r="548" spans="2:25" ht="15.75" customHeight="1"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</row>
    <row r="549" spans="2:25" ht="15.75" customHeight="1"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</row>
    <row r="550" spans="2:25" ht="15.75" customHeight="1"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</row>
    <row r="551" spans="2:25" ht="15.75" customHeight="1"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</row>
    <row r="552" spans="2:25" ht="15.75" customHeight="1"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</row>
    <row r="553" spans="2:25" ht="15.75" customHeight="1"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</row>
    <row r="554" spans="2:25" ht="15.75" customHeight="1"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</row>
    <row r="555" spans="2:25" ht="15.75" customHeight="1"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</row>
    <row r="556" spans="2:25" ht="15.75" customHeight="1"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</row>
    <row r="557" spans="2:25" ht="15.75" customHeight="1"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</row>
    <row r="558" spans="2:25" ht="15.75" customHeight="1"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</row>
    <row r="559" spans="2:25" ht="15.75" customHeight="1"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</row>
    <row r="560" spans="2:25" ht="15.75" customHeight="1"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</row>
    <row r="561" spans="2:25" ht="15.75" customHeight="1"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</row>
    <row r="562" spans="2:25" ht="15.75" customHeight="1"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</row>
    <row r="563" spans="2:25" ht="15.75" customHeight="1"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</row>
    <row r="564" spans="2:25" ht="15.75" customHeight="1"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</row>
    <row r="565" spans="2:25" ht="15.75" customHeight="1"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</row>
    <row r="566" spans="2:25" ht="15.75" customHeight="1"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</row>
    <row r="567" spans="2:25" ht="15.75" customHeight="1"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</row>
    <row r="568" spans="2:25" ht="15.75" customHeight="1"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</row>
    <row r="569" spans="2:25" ht="15.75" customHeight="1"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</row>
    <row r="570" spans="2:25" ht="15.75" customHeight="1"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</row>
    <row r="571" spans="2:25" ht="15.75" customHeight="1"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</row>
    <row r="572" spans="2:25" ht="15.75" customHeight="1"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</row>
    <row r="573" spans="2:25" ht="15.75" customHeight="1"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</row>
    <row r="574" spans="2:25" ht="15.75" customHeight="1"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</row>
    <row r="575" spans="2:25" ht="15.75" customHeight="1"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</row>
    <row r="576" spans="2:25" ht="15.75" customHeight="1"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</row>
    <row r="577" spans="2:25" ht="15.75" customHeight="1"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</row>
    <row r="578" spans="2:25" ht="15.75" customHeight="1"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</row>
    <row r="579" spans="2:25" ht="15.75" customHeight="1"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</row>
    <row r="580" spans="2:25" ht="15.75" customHeight="1"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</row>
    <row r="581" spans="2:25" ht="15.75" customHeight="1"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</row>
    <row r="582" spans="2:25" ht="15.75" customHeight="1"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</row>
    <row r="583" spans="2:25" ht="15.75" customHeight="1"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</row>
    <row r="584" spans="2:25" ht="15.75" customHeight="1"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</row>
    <row r="585" spans="2:25" ht="15.75" customHeight="1"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</row>
    <row r="586" spans="2:25" ht="15.75" customHeight="1"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</row>
    <row r="587" spans="2:25" ht="15.75" customHeight="1"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</row>
    <row r="588" spans="2:25" ht="15.75" customHeight="1"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</row>
    <row r="589" spans="2:25" ht="15.75" customHeight="1"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</row>
    <row r="590" spans="2:25" ht="15.75" customHeight="1"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</row>
    <row r="591" spans="2:25" ht="15.75" customHeight="1"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</row>
    <row r="592" spans="2:25" ht="15.75" customHeight="1"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</row>
    <row r="593" spans="2:25" ht="15.75" customHeight="1"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</row>
    <row r="594" spans="2:25" ht="15.75" customHeight="1"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</row>
    <row r="595" spans="2:25" ht="15.75" customHeight="1"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</row>
    <row r="596" spans="2:25" ht="15.75" customHeight="1"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</row>
    <row r="597" spans="2:25" ht="15.75" customHeight="1"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</row>
    <row r="598" spans="2:25" ht="15.75" customHeight="1"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</row>
    <row r="599" spans="2:25" ht="15.75" customHeight="1"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</row>
    <row r="600" spans="2:25" ht="15.75" customHeight="1"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</row>
    <row r="601" spans="2:25" ht="15.75" customHeight="1"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</row>
    <row r="602" spans="2:25" ht="15.75" customHeight="1"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</row>
    <row r="603" spans="2:25" ht="15.75" customHeight="1"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</row>
    <row r="604" spans="2:25" ht="15.75" customHeight="1"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</row>
    <row r="605" spans="2:25" ht="15.75" customHeight="1"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</row>
    <row r="606" spans="2:25" ht="15.75" customHeight="1"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</row>
    <row r="607" spans="2:25" ht="15.75" customHeight="1"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</row>
    <row r="608" spans="2:25" ht="15.75" customHeight="1"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</row>
    <row r="609" spans="2:25" ht="15.75" customHeight="1"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</row>
    <row r="610" spans="2:25" ht="15.75" customHeight="1"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</row>
    <row r="611" spans="2:25" ht="15.75" customHeight="1"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</row>
    <row r="612" spans="2:25" ht="15.75" customHeight="1"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</row>
    <row r="613" spans="2:25" ht="15.75" customHeight="1"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</row>
    <row r="614" spans="2:25" ht="15.75" customHeight="1"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</row>
    <row r="615" spans="2:25" ht="15.75" customHeight="1"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</row>
    <row r="616" spans="2:25" ht="15.75" customHeight="1"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</row>
    <row r="617" spans="2:25" ht="15.75" customHeight="1"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</row>
    <row r="618" spans="2:25" ht="15.75" customHeight="1"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</row>
    <row r="619" spans="2:25" ht="15.75" customHeight="1"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</row>
    <row r="620" spans="2:25" ht="15.75" customHeight="1"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</row>
    <row r="621" spans="2:25" ht="15.75" customHeight="1"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</row>
    <row r="622" spans="2:25" ht="15.75" customHeight="1"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</row>
    <row r="623" spans="2:25" ht="15.75" customHeight="1"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</row>
    <row r="624" spans="2:25" ht="15.75" customHeight="1"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</row>
    <row r="625" spans="2:25" ht="15.75" customHeight="1"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</row>
    <row r="626" spans="2:25" ht="15.75" customHeight="1"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</row>
    <row r="627" spans="2:25" ht="15.75" customHeight="1"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</row>
    <row r="628" spans="2:25" ht="15.75" customHeight="1"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</row>
    <row r="629" spans="2:25" ht="15.75" customHeight="1"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</row>
    <row r="630" spans="2:25" ht="15.75" customHeight="1"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</row>
    <row r="631" spans="2:25" ht="15.75" customHeight="1"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</row>
    <row r="632" spans="2:25" ht="15.75" customHeight="1"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</row>
    <row r="633" spans="2:25" ht="15.75" customHeight="1"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</row>
    <row r="634" spans="2:25" ht="15.75" customHeight="1"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</row>
    <row r="635" spans="2:25" ht="15.75" customHeight="1"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</row>
    <row r="636" spans="2:25" ht="15.75" customHeight="1"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</row>
    <row r="637" spans="2:25" ht="15.75" customHeight="1"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</row>
    <row r="638" spans="2:25" ht="15.75" customHeight="1"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</row>
    <row r="639" spans="2:25" ht="15.75" customHeight="1"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</row>
    <row r="640" spans="2:25" ht="15.75" customHeight="1"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</row>
    <row r="641" spans="2:25" ht="15.75" customHeight="1"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</row>
    <row r="642" spans="2:25" ht="15.75" customHeight="1"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</row>
    <row r="643" spans="2:25" ht="15.75" customHeight="1"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</row>
    <row r="644" spans="2:25" ht="15.75" customHeight="1"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</row>
    <row r="645" spans="2:25" ht="15.75" customHeight="1"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</row>
    <row r="646" spans="2:25" ht="15.75" customHeight="1"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</row>
    <row r="647" spans="2:25" ht="15.75" customHeight="1"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</row>
    <row r="648" spans="2:25" ht="15.75" customHeight="1"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</row>
    <row r="649" spans="2:25" ht="15.75" customHeight="1"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</row>
    <row r="650" spans="2:25" ht="15.75" customHeight="1"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</row>
    <row r="651" spans="2:25" ht="15.75" customHeight="1"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</row>
    <row r="652" spans="2:25" ht="15.75" customHeight="1"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</row>
    <row r="653" spans="2:25" ht="15.75" customHeight="1"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</row>
    <row r="654" spans="2:25" ht="15.75" customHeight="1"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</row>
    <row r="655" spans="2:25" ht="15.75" customHeight="1"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</row>
    <row r="656" spans="2:25" ht="15.75" customHeight="1"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</row>
    <row r="657" spans="2:25" ht="15.75" customHeight="1"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</row>
    <row r="658" spans="2:25" ht="15.75" customHeight="1"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</row>
    <row r="659" spans="2:25" ht="15.75" customHeight="1"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</row>
    <row r="660" spans="2:25" ht="15.75" customHeight="1"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</row>
    <row r="661" spans="2:25" ht="15.75" customHeight="1"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</row>
    <row r="662" spans="2:25" ht="15.75" customHeight="1"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</row>
    <row r="663" spans="2:25" ht="15.75" customHeight="1"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</row>
    <row r="664" spans="2:25" ht="15.75" customHeight="1"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</row>
    <row r="665" spans="2:25" ht="15.75" customHeight="1"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</row>
    <row r="666" spans="2:25" ht="15.75" customHeight="1"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</row>
    <row r="667" spans="2:25" ht="15.75" customHeight="1"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</row>
    <row r="668" spans="2:25" ht="15.75" customHeight="1"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</row>
    <row r="669" spans="2:25" ht="15.75" customHeight="1"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</row>
    <row r="670" spans="2:25" ht="15.75" customHeight="1"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</row>
    <row r="671" spans="2:25" ht="15.75" customHeight="1"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</row>
    <row r="672" spans="2:25" ht="15.75" customHeight="1"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</row>
    <row r="673" spans="2:25" ht="15.75" customHeight="1"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</row>
    <row r="674" spans="2:25" ht="15.75" customHeight="1"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</row>
    <row r="675" spans="2:25" ht="15.75" customHeight="1"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</row>
    <row r="676" spans="2:25" ht="15.75" customHeight="1"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</row>
    <row r="677" spans="2:25" ht="15.75" customHeight="1"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</row>
    <row r="678" spans="2:25" ht="15.75" customHeight="1"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</row>
    <row r="679" spans="2:25" ht="15.75" customHeight="1"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</row>
    <row r="680" spans="2:25" ht="15.75" customHeight="1"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</row>
    <row r="681" spans="2:25" ht="15.75" customHeight="1"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</row>
    <row r="682" spans="2:25" ht="15.75" customHeight="1"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</row>
    <row r="683" spans="2:25" ht="15.75" customHeight="1"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</row>
    <row r="684" spans="2:25" ht="15.75" customHeight="1"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</row>
    <row r="685" spans="2:25" ht="15.75" customHeight="1"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</row>
    <row r="686" spans="2:25" ht="15.75" customHeight="1"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</row>
    <row r="687" spans="2:25" ht="15.75" customHeight="1"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</row>
    <row r="688" spans="2:25" ht="15.75" customHeight="1"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</row>
    <row r="689" spans="2:25" ht="15.75" customHeight="1"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</row>
    <row r="690" spans="2:25" ht="15.75" customHeight="1"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</row>
    <row r="691" spans="2:25" ht="15.75" customHeight="1"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</row>
    <row r="692" spans="2:25" ht="15.75" customHeight="1"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</row>
    <row r="693" spans="2:25" ht="15.75" customHeight="1"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</row>
    <row r="694" spans="2:25" ht="15.75" customHeight="1"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</row>
    <row r="695" spans="2:25" ht="15.75" customHeight="1"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</row>
    <row r="696" spans="2:25" ht="15.75" customHeight="1"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</row>
    <row r="697" spans="2:25" ht="15.75" customHeight="1"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</row>
    <row r="698" spans="2:25" ht="15.75" customHeight="1"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</row>
    <row r="699" spans="2:25" ht="15.75" customHeight="1"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</row>
    <row r="700" spans="2:25" ht="15.75" customHeight="1"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</row>
    <row r="701" spans="2:25" ht="15.75" customHeight="1"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</row>
    <row r="702" spans="2:25" ht="15.75" customHeight="1"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</row>
    <row r="703" spans="2:25" ht="15.75" customHeight="1"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</row>
    <row r="704" spans="2:25" ht="15.75" customHeight="1"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</row>
    <row r="705" spans="2:25" ht="15.75" customHeight="1"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</row>
    <row r="706" spans="2:25" ht="15.75" customHeight="1"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</row>
    <row r="707" spans="2:25" ht="15.75" customHeight="1"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</row>
    <row r="708" spans="2:25" ht="15.75" customHeight="1"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</row>
    <row r="709" spans="2:25" ht="15.75" customHeight="1"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</row>
    <row r="710" spans="2:25" ht="15.75" customHeight="1"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</row>
    <row r="711" spans="2:25" ht="15.75" customHeight="1"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</row>
    <row r="712" spans="2:25" ht="15.75" customHeight="1"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</row>
    <row r="713" spans="2:25" ht="15.75" customHeight="1"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</row>
    <row r="714" spans="2:25" ht="15.75" customHeight="1"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</row>
    <row r="715" spans="2:25" ht="15.75" customHeight="1"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</row>
    <row r="716" spans="2:25" ht="15.75" customHeight="1"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</row>
    <row r="717" spans="2:25" ht="15.75" customHeight="1"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</row>
    <row r="718" spans="2:25" ht="15.75" customHeight="1"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</row>
    <row r="719" spans="2:25" ht="15.75" customHeight="1"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</row>
    <row r="720" spans="2:25" ht="15.75" customHeight="1"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</row>
    <row r="721" spans="2:25" ht="15.75" customHeight="1"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</row>
    <row r="722" spans="2:25" ht="15.75" customHeight="1"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</row>
    <row r="723" spans="2:25" ht="15.75" customHeight="1"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</row>
    <row r="724" spans="2:25" ht="15.75" customHeight="1"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</row>
    <row r="725" spans="2:25" ht="15.75" customHeight="1"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</row>
    <row r="726" spans="2:25" ht="15.75" customHeight="1"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</row>
    <row r="727" spans="2:25" ht="15.75" customHeight="1"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</row>
    <row r="728" spans="2:25" ht="15.75" customHeight="1"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</row>
    <row r="729" spans="2:25" ht="15.75" customHeight="1"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</row>
    <row r="730" spans="2:25" ht="15.75" customHeight="1"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</row>
    <row r="731" spans="2:25" ht="15.75" customHeight="1"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</row>
    <row r="732" spans="2:25" ht="15.75" customHeight="1"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</row>
    <row r="733" spans="2:25" ht="15.75" customHeight="1"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</row>
    <row r="734" spans="2:25" ht="15.75" customHeight="1"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</row>
    <row r="735" spans="2:25" ht="15.75" customHeight="1"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</row>
    <row r="736" spans="2:25" ht="15.75" customHeight="1"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</row>
    <row r="737" spans="2:25" ht="15.75" customHeight="1"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</row>
    <row r="738" spans="2:25" ht="15.75" customHeight="1"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</row>
    <row r="739" spans="2:25" ht="15.75" customHeight="1"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</row>
    <row r="740" spans="2:25" ht="15.75" customHeight="1"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</row>
    <row r="741" spans="2:25" ht="15.75" customHeight="1"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</row>
    <row r="742" spans="2:25" ht="15.75" customHeight="1"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</row>
    <row r="743" spans="2:25" ht="15.75" customHeight="1"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</row>
    <row r="744" spans="2:25" ht="15.75" customHeight="1"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</row>
    <row r="745" spans="2:25" ht="15.75" customHeight="1"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</row>
    <row r="746" spans="2:25" ht="15.75" customHeight="1"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</row>
    <row r="747" spans="2:25" ht="15.75" customHeight="1"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</row>
    <row r="748" spans="2:25" ht="15.75" customHeight="1"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</row>
    <row r="749" spans="2:25" ht="15.75" customHeight="1"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</row>
    <row r="750" spans="2:25" ht="15.75" customHeight="1"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</row>
    <row r="751" spans="2:25" ht="15.75" customHeight="1"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</row>
    <row r="752" spans="2:25" ht="15.75" customHeight="1"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</row>
    <row r="753" spans="2:25" ht="15.75" customHeight="1"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</row>
    <row r="754" spans="2:25" ht="15.75" customHeight="1"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</row>
    <row r="755" spans="2:25" ht="15.75" customHeight="1"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</row>
    <row r="756" spans="2:25" ht="15.75" customHeight="1"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</row>
    <row r="757" spans="2:25" ht="15.75" customHeight="1"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</row>
    <row r="758" spans="2:25" ht="15.75" customHeight="1"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</row>
    <row r="759" spans="2:25" ht="15.75" customHeight="1"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</row>
    <row r="760" spans="2:25" ht="15.75" customHeight="1"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</row>
    <row r="761" spans="2:25" ht="15.75" customHeight="1"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</row>
    <row r="762" spans="2:25" ht="15.75" customHeight="1"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</row>
    <row r="763" spans="2:25" ht="15.75" customHeight="1"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</row>
    <row r="764" spans="2:25" ht="15.75" customHeight="1"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</row>
    <row r="765" spans="2:25" ht="15.75" customHeight="1"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</row>
    <row r="766" spans="2:25" ht="15.75" customHeight="1"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</row>
    <row r="767" spans="2:25" ht="15.75" customHeight="1"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</row>
    <row r="768" spans="2:25" ht="15.75" customHeight="1"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</row>
    <row r="769" spans="2:25" ht="15.75" customHeight="1"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</row>
    <row r="770" spans="2:25" ht="15.75" customHeight="1"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</row>
    <row r="771" spans="2:25" ht="15.75" customHeight="1"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</row>
    <row r="772" spans="2:25" ht="15.75" customHeight="1"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</row>
    <row r="773" spans="2:25" ht="15.75" customHeight="1"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</row>
    <row r="774" spans="2:25" ht="15.75" customHeight="1"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</row>
    <row r="775" spans="2:25" ht="15.75" customHeight="1"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</row>
    <row r="776" spans="2:25" ht="15.75" customHeight="1"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</row>
    <row r="777" spans="2:25" ht="15.75" customHeight="1"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</row>
    <row r="778" spans="2:25" ht="15.75" customHeight="1"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</row>
    <row r="779" spans="2:25" ht="15.75" customHeight="1"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</row>
    <row r="780" spans="2:25" ht="15.75" customHeight="1"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</row>
    <row r="781" spans="2:25" ht="15.75" customHeight="1"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</row>
    <row r="782" spans="2:25" ht="15.75" customHeight="1"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</row>
    <row r="783" spans="2:25" ht="15.75" customHeight="1"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</row>
    <row r="784" spans="2:25" ht="15.75" customHeight="1"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</row>
    <row r="785" spans="2:25" ht="15.75" customHeight="1"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</row>
    <row r="786" spans="2:25" ht="15.75" customHeight="1"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</row>
    <row r="787" spans="2:25" ht="15.75" customHeight="1"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</row>
    <row r="788" spans="2:25" ht="15.75" customHeight="1"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</row>
    <row r="789" spans="2:25" ht="15.75" customHeight="1"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</row>
    <row r="790" spans="2:25" ht="15.75" customHeight="1"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</row>
    <row r="791" spans="2:25" ht="15.75" customHeight="1"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</row>
    <row r="792" spans="2:25" ht="15.75" customHeight="1"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</row>
    <row r="793" spans="2:25" ht="15.75" customHeight="1"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</row>
    <row r="794" spans="2:25" ht="15.75" customHeight="1"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</row>
    <row r="795" spans="2:25" ht="15.75" customHeight="1"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</row>
    <row r="796" spans="2:25" ht="15.75" customHeight="1"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</row>
    <row r="797" spans="2:25" ht="15.75" customHeight="1"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</row>
    <row r="798" spans="2:25" ht="15.75" customHeight="1"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</row>
    <row r="799" spans="2:25" ht="15.75" customHeight="1"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</row>
    <row r="800" spans="2:25" ht="15.75" customHeight="1"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</row>
    <row r="801" spans="2:25" ht="15.75" customHeight="1"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</row>
    <row r="802" spans="2:25" ht="15.75" customHeight="1"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</row>
    <row r="803" spans="2:25" ht="15.75" customHeight="1"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</row>
    <row r="804" spans="2:25" ht="15.75" customHeight="1"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</row>
    <row r="805" spans="2:25" ht="15.75" customHeight="1"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</row>
    <row r="806" spans="2:25" ht="15.75" customHeight="1"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</row>
    <row r="807" spans="2:25" ht="15.75" customHeight="1"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</row>
    <row r="808" spans="2:25" ht="15.75" customHeight="1"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</row>
    <row r="809" spans="2:25" ht="15.75" customHeight="1"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</row>
    <row r="810" spans="2:25" ht="15.75" customHeight="1"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</row>
    <row r="811" spans="2:25" ht="15.75" customHeight="1"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</row>
    <row r="812" spans="2:25" ht="15.75" customHeight="1"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</row>
    <row r="813" spans="2:25" ht="15.75" customHeight="1"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</row>
    <row r="814" spans="2:25" ht="15.75" customHeight="1"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</row>
    <row r="815" spans="2:25" ht="15.75" customHeight="1"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</row>
    <row r="816" spans="2:25" ht="15.75" customHeight="1"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</row>
    <row r="817" spans="2:25" ht="15.75" customHeight="1"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</row>
    <row r="818" spans="2:25" ht="15.75" customHeight="1"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</row>
    <row r="819" spans="2:25" ht="15.75" customHeight="1"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</row>
    <row r="820" spans="2:25" ht="15.75" customHeight="1"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</row>
    <row r="821" spans="2:25" ht="15.75" customHeight="1"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</row>
    <row r="822" spans="2:25" ht="15.75" customHeight="1"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</row>
    <row r="823" spans="2:25" ht="15.75" customHeight="1"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</row>
    <row r="824" spans="2:25" ht="15.75" customHeight="1"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</row>
    <row r="825" spans="2:25" ht="15.75" customHeight="1"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</row>
    <row r="826" spans="2:25" ht="15.75" customHeight="1"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</row>
    <row r="827" spans="2:25" ht="15.75" customHeight="1"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</row>
    <row r="828" spans="2:25" ht="15.75" customHeight="1"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</row>
    <row r="829" spans="2:25" ht="15.75" customHeight="1"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</row>
    <row r="830" spans="2:25" ht="15.75" customHeight="1"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</row>
    <row r="831" spans="2:25" ht="15.75" customHeight="1"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</row>
    <row r="832" spans="2:25" ht="15.75" customHeight="1"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</row>
    <row r="833" spans="2:25" ht="15.75" customHeight="1"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</row>
    <row r="834" spans="2:25" ht="15.75" customHeight="1"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</row>
    <row r="835" spans="2:25" ht="15.75" customHeight="1"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</row>
    <row r="836" spans="2:25" ht="15.75" customHeight="1"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</row>
    <row r="837" spans="2:25" ht="15.75" customHeight="1"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</row>
    <row r="838" spans="2:25" ht="15.75" customHeight="1"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</row>
    <row r="839" spans="2:25" ht="15.75" customHeight="1"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</row>
    <row r="840" spans="2:25" ht="15.75" customHeight="1"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</row>
    <row r="841" spans="2:25" ht="15.75" customHeight="1"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</row>
    <row r="842" spans="2:25" ht="15.75" customHeight="1"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</row>
    <row r="843" spans="2:25" ht="15.75" customHeight="1"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</row>
    <row r="844" spans="2:25" ht="15.75" customHeight="1"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</row>
    <row r="845" spans="2:25" ht="15.75" customHeight="1"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</row>
    <row r="846" spans="2:25" ht="15.75" customHeight="1"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</row>
    <row r="847" spans="2:25" ht="15.75" customHeight="1"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</row>
    <row r="848" spans="2:25" ht="15.75" customHeight="1"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</row>
    <row r="849" spans="2:25" ht="15.75" customHeight="1"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</row>
    <row r="850" spans="2:25" ht="15.75" customHeight="1"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</row>
    <row r="851" spans="2:25" ht="15.75" customHeight="1"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</row>
    <row r="852" spans="2:25" ht="15.75" customHeight="1"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</row>
    <row r="853" spans="2:25" ht="15.75" customHeight="1"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</row>
    <row r="854" spans="2:25" ht="15.75" customHeight="1"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</row>
    <row r="855" spans="2:25" ht="15.75" customHeight="1"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</row>
    <row r="856" spans="2:25" ht="15.75" customHeight="1"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</row>
    <row r="857" spans="2:25" ht="15.75" customHeight="1"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</row>
    <row r="858" spans="2:25" ht="15.75" customHeight="1"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</row>
    <row r="859" spans="2:25" ht="15.75" customHeight="1"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</row>
    <row r="860" spans="2:25" ht="15.75" customHeight="1"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</row>
    <row r="861" spans="2:25" ht="15.75" customHeight="1"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</row>
    <row r="862" spans="2:25" ht="15.75" customHeight="1"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</row>
    <row r="863" spans="2:25" ht="15.75" customHeight="1"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</row>
    <row r="864" spans="2:25" ht="15.75" customHeight="1"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</row>
    <row r="865" spans="2:25" ht="15.75" customHeight="1"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</row>
    <row r="866" spans="2:25" ht="15.75" customHeight="1"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</row>
    <row r="867" spans="2:25" ht="15.75" customHeight="1"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</row>
    <row r="868" spans="2:25" ht="15.75" customHeight="1"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</row>
    <row r="869" spans="2:25" ht="15.75" customHeight="1"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</row>
    <row r="870" spans="2:25" ht="15.75" customHeight="1"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</row>
    <row r="871" spans="2:25" ht="15.75" customHeight="1"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</row>
    <row r="872" spans="2:25" ht="15.75" customHeight="1"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</row>
    <row r="873" spans="2:25" ht="15.75" customHeight="1"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</row>
    <row r="874" spans="2:25" ht="15.75" customHeight="1"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</row>
    <row r="875" spans="2:25" ht="15.75" customHeight="1"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</row>
    <row r="876" spans="2:25" ht="15.75" customHeight="1"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</row>
    <row r="877" spans="2:25" ht="15.75" customHeight="1"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</row>
    <row r="878" spans="2:25" ht="15.75" customHeight="1"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</row>
    <row r="879" spans="2:25" ht="15.75" customHeight="1"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</row>
    <row r="880" spans="2:25" ht="15.75" customHeight="1"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</row>
    <row r="881" spans="2:25" ht="15.75" customHeight="1"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</row>
    <row r="882" spans="2:25" ht="15.75" customHeight="1"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</row>
    <row r="883" spans="2:25" ht="15.75" customHeight="1"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</row>
    <row r="884" spans="2:25" ht="15.75" customHeight="1"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</row>
    <row r="885" spans="2:25" ht="15.75" customHeight="1"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</row>
    <row r="886" spans="2:25" ht="15.75" customHeight="1"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</row>
    <row r="887" spans="2:25" ht="15.75" customHeight="1"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</row>
    <row r="888" spans="2:25" ht="15.75" customHeight="1"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</row>
    <row r="889" spans="2:25" ht="15.75" customHeight="1"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</row>
    <row r="890" spans="2:25" ht="15.75" customHeight="1"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</row>
    <row r="891" spans="2:25" ht="15.75" customHeight="1"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</row>
    <row r="892" spans="2:25" ht="15.75" customHeight="1"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</row>
    <row r="893" spans="2:25" ht="15.75" customHeight="1"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</row>
    <row r="894" spans="2:25" ht="15.75" customHeight="1"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</row>
    <row r="895" spans="2:25" ht="15.75" customHeight="1"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</row>
    <row r="896" spans="2:25" ht="15.75" customHeight="1"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</row>
    <row r="897" spans="2:25" ht="15.75" customHeight="1"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</row>
    <row r="898" spans="2:25" ht="15.75" customHeight="1"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</row>
    <row r="899" spans="2:25" ht="15.75" customHeight="1"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</row>
    <row r="900" spans="2:25" ht="15.75" customHeight="1"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</row>
    <row r="901" spans="2:25" ht="15.75" customHeight="1"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</row>
    <row r="902" spans="2:25" ht="15.75" customHeight="1"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</row>
    <row r="903" spans="2:25" ht="15.75" customHeight="1"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</row>
    <row r="904" spans="2:25" ht="15.75" customHeight="1"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</row>
    <row r="905" spans="2:25" ht="15.75" customHeight="1"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</row>
    <row r="906" spans="2:25" ht="15.75" customHeight="1"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</row>
    <row r="907" spans="2:25" ht="15.75" customHeight="1"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</row>
    <row r="908" spans="2:25" ht="15.75" customHeight="1"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</row>
    <row r="909" spans="2:25" ht="15.75" customHeight="1"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</row>
    <row r="910" spans="2:25" ht="15.75" customHeight="1"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</row>
    <row r="911" spans="2:25" ht="15.75" customHeight="1"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</row>
    <row r="912" spans="2:25" ht="15.75" customHeight="1"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</row>
    <row r="913" spans="2:25" ht="15.75" customHeight="1"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</row>
    <row r="914" spans="2:25" ht="15.75" customHeight="1"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</row>
    <row r="915" spans="2:25" ht="15.75" customHeight="1"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</row>
    <row r="916" spans="2:25" ht="15.75" customHeight="1"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</row>
    <row r="917" spans="2:25" ht="15.75" customHeight="1"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</row>
    <row r="918" spans="2:25" ht="15.75" customHeight="1"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</row>
    <row r="919" spans="2:25" ht="15.75" customHeight="1"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</row>
    <row r="920" spans="2:25" ht="15.75" customHeight="1"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</row>
    <row r="921" spans="2:25" ht="15.75" customHeight="1"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</row>
    <row r="922" spans="2:25" ht="15.75" customHeight="1"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</row>
    <row r="923" spans="2:25" ht="15.75" customHeight="1"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</row>
    <row r="924" spans="2:25" ht="15.75" customHeight="1"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</row>
    <row r="925" spans="2:25" ht="15.75" customHeight="1"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</row>
    <row r="926" spans="2:25" ht="15.75" customHeight="1"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</row>
    <row r="927" spans="2:25" ht="15.75" customHeight="1"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</row>
    <row r="928" spans="2:25" ht="15.75" customHeight="1"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</row>
    <row r="929" spans="2:25" ht="15.75" customHeight="1"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</row>
    <row r="930" spans="2:25" ht="15.75" customHeight="1"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</row>
    <row r="931" spans="2:25" ht="15.75" customHeight="1"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</row>
    <row r="932" spans="2:25" ht="15.75" customHeight="1"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</row>
    <row r="933" spans="2:25" ht="15.75" customHeight="1"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</row>
    <row r="934" spans="2:25" ht="15.75" customHeight="1"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</row>
    <row r="935" spans="2:25" ht="15.75" customHeight="1"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</row>
    <row r="936" spans="2:25" ht="15.75" customHeight="1"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</row>
    <row r="937" spans="2:25" ht="15.75" customHeight="1"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</row>
    <row r="938" spans="2:25" ht="15.75" customHeight="1"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</row>
    <row r="939" spans="2:25" ht="15.75" customHeight="1"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</row>
    <row r="940" spans="2:25" ht="15.75" customHeight="1"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</row>
    <row r="941" spans="2:25" ht="15.75" customHeight="1"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</row>
    <row r="942" spans="2:25" ht="15.75" customHeight="1"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</row>
    <row r="943" spans="2:25" ht="15.75" customHeight="1"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</row>
    <row r="944" spans="2:25" ht="15.75" customHeight="1"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</row>
    <row r="945" spans="2:25" ht="15.75" customHeight="1"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</row>
    <row r="946" spans="2:25" ht="15.75" customHeight="1"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</row>
    <row r="947" spans="2:25" ht="15.75" customHeight="1"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</row>
    <row r="948" spans="2:25" ht="15.75" customHeight="1"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</row>
    <row r="949" spans="2:25" ht="15.75" customHeight="1"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</row>
    <row r="950" spans="2:25" ht="15.75" customHeight="1"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</row>
    <row r="951" spans="2:25" ht="15.75" customHeight="1"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</row>
    <row r="952" spans="2:25" ht="15.75" customHeight="1"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</row>
    <row r="953" spans="2:25" ht="15.75" customHeight="1"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</row>
    <row r="954" spans="2:25" ht="15.75" customHeight="1"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</row>
    <row r="955" spans="2:25" ht="15.75" customHeight="1"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</row>
    <row r="956" spans="2:25" ht="15.75" customHeight="1"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</row>
    <row r="957" spans="2:25" ht="15.75" customHeight="1"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</row>
    <row r="958" spans="2:25" ht="15.75" customHeight="1"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</row>
    <row r="959" spans="2:25" ht="15.75" customHeight="1"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</row>
    <row r="960" spans="2:25" ht="15.75" customHeight="1"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</row>
    <row r="961" spans="2:25" ht="15.75" customHeight="1"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</row>
    <row r="962" spans="2:25" ht="15.75" customHeight="1"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</row>
    <row r="963" spans="2:25" ht="15.75" customHeight="1"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</row>
    <row r="964" spans="2:25" ht="15.75" customHeight="1"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</row>
    <row r="965" spans="2:25" ht="15.75" customHeight="1"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</row>
    <row r="966" spans="2:25" ht="15.75" customHeight="1"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</row>
    <row r="967" spans="2:25" ht="15.75" customHeight="1"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</row>
    <row r="968" spans="2:25" ht="15.75" customHeight="1"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</row>
    <row r="969" spans="2:25" ht="15.75" customHeight="1"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</row>
    <row r="970" spans="2:25" ht="15.75" customHeight="1"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</row>
    <row r="971" spans="2:25" ht="15.75" customHeight="1"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</row>
    <row r="972" spans="2:25" ht="15.75" customHeight="1"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</row>
    <row r="973" spans="2:25" ht="15.75" customHeight="1"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</row>
    <row r="974" spans="2:25" ht="15.75" customHeight="1"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</row>
    <row r="975" spans="2:25" ht="15.75" customHeight="1"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</row>
    <row r="976" spans="2:25" ht="15.75" customHeight="1"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</row>
    <row r="977" spans="2:25" ht="15.75" customHeight="1"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</row>
    <row r="978" spans="2:25" ht="15.75" customHeight="1"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</row>
    <row r="979" spans="2:25" ht="15.75" customHeight="1"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</row>
    <row r="980" spans="2:25" ht="15.75" customHeight="1"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</row>
    <row r="981" spans="2:25" ht="15.75" customHeight="1"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</row>
    <row r="982" spans="2:25" ht="15.75" customHeight="1"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</row>
    <row r="983" spans="2:25" ht="15.75" customHeight="1"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</row>
    <row r="984" spans="2:25" ht="15.75" customHeight="1"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</row>
    <row r="985" spans="2:25" ht="15.75" customHeight="1"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</row>
    <row r="986" spans="2:25" ht="15.75" customHeight="1"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</row>
    <row r="987" spans="2:25" ht="15.75" customHeight="1"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</row>
    <row r="988" spans="2:25" ht="15.75" customHeight="1"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</row>
    <row r="989" spans="2:25" ht="15.75" customHeight="1"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</row>
    <row r="990" spans="2:25" ht="15.75" customHeight="1"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</row>
    <row r="991" spans="2:25" ht="15.75" customHeight="1"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</row>
    <row r="992" spans="2:25" ht="15.75" customHeight="1"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</row>
    <row r="993" spans="2:25" ht="15.75" customHeight="1"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</row>
    <row r="994" spans="2:25" ht="15.75" customHeight="1"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</row>
    <row r="995" spans="2:25" ht="15.75" customHeight="1"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</row>
    <row r="996" spans="2:25" ht="15.75" customHeight="1"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</row>
    <row r="997" spans="2:25" ht="15.75" customHeight="1">
      <c r="B997" s="52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</row>
    <row r="998" spans="2:25" ht="15.75" customHeight="1">
      <c r="B998" s="52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</row>
    <row r="999" spans="2:25" ht="15.75" customHeight="1">
      <c r="B999" s="52"/>
      <c r="C999" s="52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</row>
    <row r="1000" spans="2:25" ht="15.75" customHeight="1">
      <c r="B1000" s="52"/>
      <c r="C1000" s="52"/>
      <c r="D1000" s="52"/>
      <c r="E1000" s="52"/>
      <c r="F1000" s="52"/>
      <c r="G1000" s="52"/>
      <c r="H1000" s="52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</row>
  </sheetData>
  <mergeCells count="7">
    <mergeCell ref="X4:Y4"/>
    <mergeCell ref="A352:C352"/>
    <mergeCell ref="D4:G4"/>
    <mergeCell ref="H4:K4"/>
    <mergeCell ref="L4:O4"/>
    <mergeCell ref="P4:S4"/>
    <mergeCell ref="T4:W4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 Dipres</vt:lpstr>
      <vt:lpstr>Detalle Sector</vt:lpstr>
      <vt:lpstr>Detalle Región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Muñoz Quezada</dc:creator>
  <cp:lastModifiedBy>Valderrama Cisternas, Pedro</cp:lastModifiedBy>
  <dcterms:created xsi:type="dcterms:W3CDTF">2022-01-11T13:45:08Z</dcterms:created>
  <dcterms:modified xsi:type="dcterms:W3CDTF">2022-02-24T13:45:35Z</dcterms:modified>
</cp:coreProperties>
</file>