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Resume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F46" i="4"/>
  <c r="G46" i="4"/>
  <c r="H46" i="4"/>
  <c r="I46" i="4"/>
  <c r="J46" i="4"/>
</calcChain>
</file>

<file path=xl/sharedStrings.xml><?xml version="1.0" encoding="utf-8"?>
<sst xmlns="http://schemas.openxmlformats.org/spreadsheetml/2006/main" count="94" uniqueCount="66">
  <si>
    <t>N° Región</t>
  </si>
  <si>
    <t>Rut Municipalidad</t>
  </si>
  <si>
    <t>Id Conara</t>
  </si>
  <si>
    <t>Municipio</t>
  </si>
  <si>
    <t>Bonificación Adicional (UF)</t>
  </si>
  <si>
    <t>Bonificación de Antigüedad (UF)</t>
  </si>
  <si>
    <t>Bonificación Trabajo Pesado (UF)</t>
  </si>
  <si>
    <t>07</t>
  </si>
  <si>
    <t>14</t>
  </si>
  <si>
    <t>13</t>
  </si>
  <si>
    <t>06</t>
  </si>
  <si>
    <t>05</t>
  </si>
  <si>
    <t>Valparaíso</t>
  </si>
  <si>
    <t>08</t>
  </si>
  <si>
    <t>02</t>
  </si>
  <si>
    <t>Antofagasta</t>
  </si>
  <si>
    <t>16</t>
  </si>
  <si>
    <t>04</t>
  </si>
  <si>
    <t>09</t>
  </si>
  <si>
    <t>03</t>
  </si>
  <si>
    <t>LEY N°21.135 DE INCENTIVO AL RETIRO VOLUNTARIO MUNICIPAL</t>
  </si>
  <si>
    <t>RESOLUCIÓN N°9696/2022 DE 14-10-2022</t>
  </si>
  <si>
    <t>10</t>
  </si>
  <si>
    <t>Linares</t>
  </si>
  <si>
    <t>Paillaco</t>
  </si>
  <si>
    <t>Independencia</t>
  </si>
  <si>
    <t>Providencia</t>
  </si>
  <si>
    <t>Graneros</t>
  </si>
  <si>
    <t>Concón</t>
  </si>
  <si>
    <t>Quinchao</t>
  </si>
  <si>
    <t>Santiago</t>
  </si>
  <si>
    <t>San Joaquín</t>
  </si>
  <si>
    <t>Coronel</t>
  </si>
  <si>
    <t>Curacaví</t>
  </si>
  <si>
    <t>Yerbas Buenas</t>
  </si>
  <si>
    <t>Negrete</t>
  </si>
  <si>
    <t>Chillán Viejo</t>
  </si>
  <si>
    <t>La Reina</t>
  </si>
  <si>
    <t>Pudahuel</t>
  </si>
  <si>
    <t>Puente Alto</t>
  </si>
  <si>
    <t>Rengo</t>
  </si>
  <si>
    <t>La Serena</t>
  </si>
  <si>
    <t>Chillán</t>
  </si>
  <si>
    <t>San Miguel</t>
  </si>
  <si>
    <t>Maipú</t>
  </si>
  <si>
    <t>Cholchol</t>
  </si>
  <si>
    <t>Valdivia</t>
  </si>
  <si>
    <t>Las Condes</t>
  </si>
  <si>
    <t>Lo Barnechea</t>
  </si>
  <si>
    <t>Curicó</t>
  </si>
  <si>
    <t>Nueva Imperial</t>
  </si>
  <si>
    <t>Estación Central</t>
  </si>
  <si>
    <t>La Granja</t>
  </si>
  <si>
    <t>Curanilahue</t>
  </si>
  <si>
    <t>Copiapó</t>
  </si>
  <si>
    <t>San Clemente</t>
  </si>
  <si>
    <t>Longaví</t>
  </si>
  <si>
    <t>Villa Alemana</t>
  </si>
  <si>
    <t>Padre Las Casas</t>
  </si>
  <si>
    <t>San Esteban</t>
  </si>
  <si>
    <t>Cañete</t>
  </si>
  <si>
    <t>TOTAL EN UF  BONIFICACIONES DE CARGO FISCAL</t>
  </si>
  <si>
    <t>MONTO EN $</t>
  </si>
  <si>
    <t>N° Beneficiarios</t>
  </si>
  <si>
    <t>Total</t>
  </si>
  <si>
    <t>VALOR UF DE 31-10-2022 $34.600,35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</si>
</sst>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5" fontId="0" fillId="0" borderId="0" xfId="1" applyNumberFormat="1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/>
    <xf numFmtId="165" fontId="0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</dxf>
    <dxf>
      <alignment horizontal="center" vertical="bottom" textRotation="0" wrapText="0" indent="0" justifyLastLine="0" shrinkToFit="0" readingOrder="0"/>
    </dxf>
    <dxf>
      <border outline="0"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J46" totalsRowCount="1" headerRowDxfId="10" dataDxfId="9" tableBorderDxfId="8" headerRowCellStyle="Millares" dataCellStyle="Millares">
  <autoFilter ref="A5:J45"/>
  <tableColumns count="10">
    <tableColumn id="1" name="N° Región" totalsRowLabel="Total"/>
    <tableColumn id="2" name="Rut Municipalidad" dataDxfId="7" totalsRowDxfId="3"/>
    <tableColumn id="3" name="Municipio"/>
    <tableColumn id="4" name="Id Conara"/>
    <tableColumn id="5" name="N° Beneficiarios" totalsRowFunction="sum"/>
    <tableColumn id="6" name="Bonificación Adicional (UF)" totalsRowFunction="sum" dataDxfId="6" totalsRowDxfId="2" dataCellStyle="Millares"/>
    <tableColumn id="7" name="Bonificación de Antigüedad (UF)" totalsRowFunction="sum"/>
    <tableColumn id="8" name="Bonificación Trabajo Pesado (UF)" totalsRowFunction="sum"/>
    <tableColumn id="9" name="TOTAL EN UF  BONIFICACIONES DE CARGO FISCAL" totalsRowFunction="sum" dataDxfId="5" totalsRowDxfId="1" dataCellStyle="Millares"/>
    <tableColumn id="10" name="MONTO EN $" totalsRowFunction="sum" dataDxfId="4" totalsRowDxfId="0" dataCellStyle="Millares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16" workbookViewId="0">
      <selection activeCell="O11" sqref="O11"/>
    </sheetView>
  </sheetViews>
  <sheetFormatPr baseColWidth="10" defaultRowHeight="15" x14ac:dyDescent="0.25"/>
  <cols>
    <col min="1" max="1" width="10.5703125" customWidth="1"/>
    <col min="2" max="2" width="14.85546875" style="6" customWidth="1"/>
    <col min="3" max="3" width="17.5703125" customWidth="1"/>
    <col min="5" max="5" width="12.42578125" customWidth="1"/>
    <col min="6" max="6" width="14" style="3" customWidth="1"/>
    <col min="7" max="7" width="12.5703125" customWidth="1"/>
    <col min="8" max="8" width="13.28515625" customWidth="1"/>
    <col min="9" max="9" width="18" style="3" customWidth="1"/>
    <col min="10" max="10" width="18.28515625" style="3" customWidth="1"/>
  </cols>
  <sheetData>
    <row r="1" spans="1:11" s="1" customFormat="1" x14ac:dyDescent="0.25">
      <c r="A1" s="1" t="s">
        <v>20</v>
      </c>
      <c r="B1" s="5"/>
      <c r="F1" s="4"/>
      <c r="I1" s="4"/>
      <c r="J1" s="4"/>
    </row>
    <row r="2" spans="1:11" s="1" customFormat="1" x14ac:dyDescent="0.25">
      <c r="A2" s="1" t="s">
        <v>21</v>
      </c>
      <c r="B2" s="5"/>
      <c r="F2" s="4"/>
      <c r="I2" s="4"/>
      <c r="J2" s="4"/>
    </row>
    <row r="3" spans="1:11" s="1" customFormat="1" x14ac:dyDescent="0.25">
      <c r="A3" s="1" t="s">
        <v>65</v>
      </c>
      <c r="B3" s="5"/>
      <c r="F3" s="4"/>
      <c r="I3" s="4"/>
      <c r="J3" s="4"/>
    </row>
    <row r="5" spans="1:11" s="2" customFormat="1" ht="60.6" customHeight="1" x14ac:dyDescent="0.25">
      <c r="A5" s="9" t="s">
        <v>0</v>
      </c>
      <c r="B5" s="9" t="s">
        <v>1</v>
      </c>
      <c r="C5" s="9" t="s">
        <v>3</v>
      </c>
      <c r="D5" s="9" t="s">
        <v>2</v>
      </c>
      <c r="E5" s="9" t="s">
        <v>63</v>
      </c>
      <c r="F5" s="10" t="s">
        <v>4</v>
      </c>
      <c r="G5" s="9" t="s">
        <v>5</v>
      </c>
      <c r="H5" s="9" t="s">
        <v>6</v>
      </c>
      <c r="I5" s="10" t="s">
        <v>61</v>
      </c>
      <c r="J5" s="11" t="s">
        <v>62</v>
      </c>
      <c r="K5" s="1"/>
    </row>
    <row r="6" spans="1:11" x14ac:dyDescent="0.25">
      <c r="A6" t="s">
        <v>14</v>
      </c>
      <c r="C6" t="s">
        <v>15</v>
      </c>
      <c r="D6">
        <v>2201</v>
      </c>
      <c r="E6">
        <v>1</v>
      </c>
      <c r="F6" s="3">
        <v>560</v>
      </c>
      <c r="G6">
        <v>5</v>
      </c>
      <c r="H6">
        <v>0</v>
      </c>
      <c r="I6" s="3">
        <v>565</v>
      </c>
      <c r="J6" s="3">
        <v>19549198</v>
      </c>
    </row>
    <row r="7" spans="1:11" x14ac:dyDescent="0.25">
      <c r="A7" t="s">
        <v>19</v>
      </c>
      <c r="C7" t="s">
        <v>54</v>
      </c>
      <c r="D7">
        <v>3201</v>
      </c>
      <c r="E7">
        <v>1</v>
      </c>
      <c r="F7" s="3">
        <v>400</v>
      </c>
      <c r="G7">
        <v>0</v>
      </c>
      <c r="H7">
        <v>0</v>
      </c>
      <c r="I7" s="3">
        <v>400</v>
      </c>
      <c r="J7" s="3">
        <v>13840140</v>
      </c>
    </row>
    <row r="8" spans="1:11" x14ac:dyDescent="0.25">
      <c r="A8" t="s">
        <v>17</v>
      </c>
      <c r="C8" t="s">
        <v>41</v>
      </c>
      <c r="D8">
        <v>4101</v>
      </c>
      <c r="E8">
        <v>3</v>
      </c>
      <c r="F8" s="3">
        <v>1600</v>
      </c>
      <c r="G8">
        <v>105</v>
      </c>
      <c r="H8">
        <v>0</v>
      </c>
      <c r="I8" s="3">
        <v>1705</v>
      </c>
      <c r="J8" s="3">
        <v>58993597</v>
      </c>
    </row>
    <row r="9" spans="1:11" x14ac:dyDescent="0.25">
      <c r="A9" t="s">
        <v>11</v>
      </c>
      <c r="C9" t="s">
        <v>59</v>
      </c>
      <c r="D9">
        <v>5703</v>
      </c>
      <c r="E9">
        <v>1</v>
      </c>
      <c r="F9" s="3">
        <v>560</v>
      </c>
      <c r="G9">
        <v>40</v>
      </c>
      <c r="H9">
        <v>0</v>
      </c>
      <c r="I9" s="3">
        <v>600</v>
      </c>
      <c r="J9" s="3">
        <v>20760210</v>
      </c>
    </row>
    <row r="10" spans="1:11" x14ac:dyDescent="0.25">
      <c r="A10" t="s">
        <v>11</v>
      </c>
      <c r="C10" t="s">
        <v>12</v>
      </c>
      <c r="D10">
        <v>5301</v>
      </c>
      <c r="E10">
        <v>2</v>
      </c>
      <c r="F10" s="3">
        <v>960</v>
      </c>
      <c r="G10">
        <v>0</v>
      </c>
      <c r="H10">
        <v>0</v>
      </c>
      <c r="I10" s="3">
        <v>960</v>
      </c>
      <c r="J10" s="3">
        <v>33216336</v>
      </c>
    </row>
    <row r="11" spans="1:11" x14ac:dyDescent="0.25">
      <c r="A11" t="s">
        <v>11</v>
      </c>
      <c r="C11" t="s">
        <v>57</v>
      </c>
      <c r="D11">
        <v>5303</v>
      </c>
      <c r="E11">
        <v>1</v>
      </c>
      <c r="F11" s="3">
        <v>560</v>
      </c>
      <c r="G11">
        <v>20</v>
      </c>
      <c r="H11">
        <v>0</v>
      </c>
      <c r="I11" s="3">
        <v>580</v>
      </c>
      <c r="J11" s="3">
        <v>20068203</v>
      </c>
    </row>
    <row r="12" spans="1:11" x14ac:dyDescent="0.25">
      <c r="A12" t="s">
        <v>11</v>
      </c>
      <c r="C12" t="s">
        <v>28</v>
      </c>
      <c r="D12">
        <v>5309</v>
      </c>
      <c r="E12">
        <v>1</v>
      </c>
      <c r="F12" s="3">
        <v>560</v>
      </c>
      <c r="G12">
        <v>60</v>
      </c>
      <c r="H12">
        <v>0</v>
      </c>
      <c r="I12" s="3">
        <v>620</v>
      </c>
      <c r="J12" s="3">
        <v>21452217</v>
      </c>
    </row>
    <row r="13" spans="1:11" x14ac:dyDescent="0.25">
      <c r="A13" t="s">
        <v>10</v>
      </c>
      <c r="C13" t="s">
        <v>27</v>
      </c>
      <c r="D13">
        <v>6103</v>
      </c>
      <c r="E13">
        <v>2</v>
      </c>
      <c r="F13" s="3">
        <v>880</v>
      </c>
      <c r="G13">
        <v>0</v>
      </c>
      <c r="H13">
        <v>0</v>
      </c>
      <c r="I13" s="3">
        <v>880</v>
      </c>
      <c r="J13" s="3">
        <v>30448308</v>
      </c>
    </row>
    <row r="14" spans="1:11" x14ac:dyDescent="0.25">
      <c r="A14" t="s">
        <v>10</v>
      </c>
      <c r="C14" t="s">
        <v>40</v>
      </c>
      <c r="D14">
        <v>6112</v>
      </c>
      <c r="E14">
        <v>1</v>
      </c>
      <c r="F14" s="3">
        <v>480</v>
      </c>
      <c r="G14">
        <v>0</v>
      </c>
      <c r="H14">
        <v>0</v>
      </c>
      <c r="I14" s="3">
        <v>480</v>
      </c>
      <c r="J14" s="3">
        <v>16608168</v>
      </c>
    </row>
    <row r="15" spans="1:11" x14ac:dyDescent="0.25">
      <c r="A15" t="s">
        <v>7</v>
      </c>
      <c r="C15" t="s">
        <v>49</v>
      </c>
      <c r="D15">
        <v>7101</v>
      </c>
      <c r="E15">
        <v>1</v>
      </c>
      <c r="F15" s="3">
        <v>560</v>
      </c>
      <c r="G15">
        <v>70</v>
      </c>
      <c r="H15">
        <v>0</v>
      </c>
      <c r="I15" s="3">
        <v>630</v>
      </c>
      <c r="J15" s="3">
        <v>21798221</v>
      </c>
    </row>
    <row r="16" spans="1:11" x14ac:dyDescent="0.25">
      <c r="A16" t="s">
        <v>7</v>
      </c>
      <c r="C16" t="s">
        <v>55</v>
      </c>
      <c r="D16">
        <v>7202</v>
      </c>
      <c r="E16">
        <v>1</v>
      </c>
      <c r="F16" s="3">
        <v>480</v>
      </c>
      <c r="G16">
        <v>0</v>
      </c>
      <c r="H16">
        <v>0</v>
      </c>
      <c r="I16" s="3">
        <v>480</v>
      </c>
      <c r="J16" s="3">
        <v>16608168</v>
      </c>
    </row>
    <row r="17" spans="1:10" x14ac:dyDescent="0.25">
      <c r="A17" t="s">
        <v>7</v>
      </c>
      <c r="C17" t="s">
        <v>23</v>
      </c>
      <c r="D17">
        <v>7301</v>
      </c>
      <c r="E17">
        <v>3</v>
      </c>
      <c r="F17" s="3">
        <v>1680</v>
      </c>
      <c r="G17">
        <v>140</v>
      </c>
      <c r="H17">
        <v>0</v>
      </c>
      <c r="I17" s="3">
        <v>1820</v>
      </c>
      <c r="J17" s="3">
        <v>62972637</v>
      </c>
    </row>
    <row r="18" spans="1:10" x14ac:dyDescent="0.25">
      <c r="A18" t="s">
        <v>7</v>
      </c>
      <c r="C18" t="s">
        <v>34</v>
      </c>
      <c r="D18">
        <v>7302</v>
      </c>
      <c r="E18">
        <v>2</v>
      </c>
      <c r="F18" s="3">
        <v>1120</v>
      </c>
      <c r="G18">
        <v>80</v>
      </c>
      <c r="H18">
        <v>0</v>
      </c>
      <c r="I18" s="3">
        <v>1200</v>
      </c>
      <c r="J18" s="3">
        <v>41520420</v>
      </c>
    </row>
    <row r="19" spans="1:10" x14ac:dyDescent="0.25">
      <c r="A19" t="s">
        <v>7</v>
      </c>
      <c r="C19" t="s">
        <v>56</v>
      </c>
      <c r="D19">
        <v>7304</v>
      </c>
      <c r="E19">
        <v>1</v>
      </c>
      <c r="F19" s="3">
        <v>440</v>
      </c>
      <c r="G19">
        <v>0</v>
      </c>
      <c r="H19">
        <v>0</v>
      </c>
      <c r="I19" s="3">
        <v>440</v>
      </c>
      <c r="J19" s="3">
        <v>15224154</v>
      </c>
    </row>
    <row r="20" spans="1:10" x14ac:dyDescent="0.25">
      <c r="A20" t="s">
        <v>13</v>
      </c>
      <c r="C20" t="s">
        <v>32</v>
      </c>
      <c r="D20">
        <v>8207</v>
      </c>
      <c r="E20">
        <v>2</v>
      </c>
      <c r="F20" s="3">
        <v>1120</v>
      </c>
      <c r="G20">
        <v>160</v>
      </c>
      <c r="H20">
        <v>0</v>
      </c>
      <c r="I20" s="3">
        <v>1280</v>
      </c>
      <c r="J20" s="3">
        <v>44288448</v>
      </c>
    </row>
    <row r="21" spans="1:10" x14ac:dyDescent="0.25">
      <c r="A21" t="s">
        <v>13</v>
      </c>
      <c r="C21" t="s">
        <v>53</v>
      </c>
      <c r="D21">
        <v>8302</v>
      </c>
      <c r="E21">
        <v>2</v>
      </c>
      <c r="F21" s="3">
        <v>1040</v>
      </c>
      <c r="G21">
        <v>100</v>
      </c>
      <c r="H21">
        <v>0</v>
      </c>
      <c r="I21" s="3">
        <v>1140</v>
      </c>
      <c r="J21" s="3">
        <v>39444399</v>
      </c>
    </row>
    <row r="22" spans="1:10" x14ac:dyDescent="0.25">
      <c r="A22" t="s">
        <v>13</v>
      </c>
      <c r="C22" t="s">
        <v>60</v>
      </c>
      <c r="D22">
        <v>8305</v>
      </c>
      <c r="E22">
        <v>1</v>
      </c>
      <c r="F22" s="3">
        <v>400</v>
      </c>
      <c r="G22">
        <v>0</v>
      </c>
      <c r="H22">
        <v>0</v>
      </c>
      <c r="I22" s="3">
        <v>400</v>
      </c>
      <c r="J22" s="3">
        <v>13840140</v>
      </c>
    </row>
    <row r="23" spans="1:10" x14ac:dyDescent="0.25">
      <c r="A23" t="s">
        <v>13</v>
      </c>
      <c r="C23" t="s">
        <v>35</v>
      </c>
      <c r="D23">
        <v>8406</v>
      </c>
      <c r="E23">
        <v>2</v>
      </c>
      <c r="F23" s="3">
        <v>1040</v>
      </c>
      <c r="G23">
        <v>100</v>
      </c>
      <c r="H23">
        <v>0</v>
      </c>
      <c r="I23" s="3">
        <v>1140</v>
      </c>
      <c r="J23" s="3">
        <v>39444399</v>
      </c>
    </row>
    <row r="24" spans="1:10" x14ac:dyDescent="0.25">
      <c r="A24" t="s">
        <v>18</v>
      </c>
      <c r="C24" t="s">
        <v>58</v>
      </c>
      <c r="D24">
        <v>9220</v>
      </c>
      <c r="E24">
        <v>1</v>
      </c>
      <c r="F24" s="3">
        <v>520</v>
      </c>
      <c r="G24">
        <v>0</v>
      </c>
      <c r="H24">
        <v>0</v>
      </c>
      <c r="I24" s="3">
        <v>520</v>
      </c>
      <c r="J24" s="3">
        <v>17992182</v>
      </c>
    </row>
    <row r="25" spans="1:10" x14ac:dyDescent="0.25">
      <c r="A25" t="s">
        <v>18</v>
      </c>
      <c r="C25" t="s">
        <v>50</v>
      </c>
      <c r="D25">
        <v>9208</v>
      </c>
      <c r="E25">
        <v>1</v>
      </c>
      <c r="F25" s="3">
        <v>560</v>
      </c>
      <c r="G25">
        <v>15</v>
      </c>
      <c r="H25">
        <v>0</v>
      </c>
      <c r="I25" s="3">
        <v>575</v>
      </c>
      <c r="J25" s="3">
        <v>19895201</v>
      </c>
    </row>
    <row r="26" spans="1:10" x14ac:dyDescent="0.25">
      <c r="A26" t="s">
        <v>18</v>
      </c>
      <c r="C26" t="s">
        <v>45</v>
      </c>
      <c r="D26">
        <v>9221</v>
      </c>
      <c r="E26">
        <v>1</v>
      </c>
      <c r="F26" s="3">
        <v>520</v>
      </c>
      <c r="G26">
        <v>0</v>
      </c>
      <c r="H26">
        <v>0</v>
      </c>
      <c r="I26" s="3">
        <v>520</v>
      </c>
      <c r="J26" s="3">
        <v>17992182</v>
      </c>
    </row>
    <row r="27" spans="1:10" x14ac:dyDescent="0.25">
      <c r="A27" t="s">
        <v>22</v>
      </c>
      <c r="C27" t="s">
        <v>29</v>
      </c>
      <c r="D27">
        <v>10415</v>
      </c>
      <c r="E27">
        <v>1</v>
      </c>
      <c r="F27" s="3">
        <v>560</v>
      </c>
      <c r="G27">
        <v>5</v>
      </c>
      <c r="H27">
        <v>0</v>
      </c>
      <c r="I27" s="3">
        <v>565</v>
      </c>
      <c r="J27" s="3">
        <v>19549198</v>
      </c>
    </row>
    <row r="28" spans="1:10" x14ac:dyDescent="0.25">
      <c r="A28" t="s">
        <v>9</v>
      </c>
      <c r="C28" t="s">
        <v>30</v>
      </c>
      <c r="D28">
        <v>13101</v>
      </c>
      <c r="E28">
        <v>5</v>
      </c>
      <c r="F28" s="3">
        <v>2720</v>
      </c>
      <c r="G28">
        <v>80</v>
      </c>
      <c r="H28">
        <v>0</v>
      </c>
      <c r="I28" s="3">
        <v>2800</v>
      </c>
      <c r="J28" s="3">
        <v>96880980</v>
      </c>
    </row>
    <row r="29" spans="1:10" x14ac:dyDescent="0.25">
      <c r="A29" t="s">
        <v>9</v>
      </c>
      <c r="C29" t="s">
        <v>26</v>
      </c>
      <c r="D29">
        <v>13103</v>
      </c>
      <c r="E29">
        <v>1</v>
      </c>
      <c r="F29" s="3">
        <v>560</v>
      </c>
      <c r="G29">
        <v>100</v>
      </c>
      <c r="H29">
        <v>100</v>
      </c>
      <c r="I29" s="3">
        <v>760</v>
      </c>
      <c r="J29" s="3">
        <v>26296266</v>
      </c>
    </row>
    <row r="30" spans="1:10" x14ac:dyDescent="0.25">
      <c r="A30" t="s">
        <v>9</v>
      </c>
      <c r="C30" t="s">
        <v>47</v>
      </c>
      <c r="D30">
        <v>13108</v>
      </c>
      <c r="E30">
        <v>2</v>
      </c>
      <c r="F30" s="3">
        <v>920</v>
      </c>
      <c r="G30">
        <v>0</v>
      </c>
      <c r="H30">
        <v>0</v>
      </c>
      <c r="I30" s="3">
        <v>920</v>
      </c>
      <c r="J30" s="3">
        <v>31832322</v>
      </c>
    </row>
    <row r="31" spans="1:10" x14ac:dyDescent="0.25">
      <c r="A31" t="s">
        <v>9</v>
      </c>
      <c r="C31" t="s">
        <v>37</v>
      </c>
      <c r="D31">
        <v>13132</v>
      </c>
      <c r="E31">
        <v>3</v>
      </c>
      <c r="F31" s="3">
        <v>1560</v>
      </c>
      <c r="G31">
        <v>130</v>
      </c>
      <c r="H31">
        <v>0</v>
      </c>
      <c r="I31" s="3">
        <v>1690</v>
      </c>
      <c r="J31" s="3">
        <v>58474592</v>
      </c>
    </row>
    <row r="32" spans="1:10" x14ac:dyDescent="0.25">
      <c r="A32" t="s">
        <v>9</v>
      </c>
      <c r="C32" t="s">
        <v>43</v>
      </c>
      <c r="D32">
        <v>13106</v>
      </c>
      <c r="E32">
        <v>5</v>
      </c>
      <c r="F32" s="3">
        <v>2560</v>
      </c>
      <c r="G32">
        <v>80</v>
      </c>
      <c r="H32">
        <v>0</v>
      </c>
      <c r="I32" s="3">
        <v>2640</v>
      </c>
      <c r="J32" s="3">
        <v>91344924</v>
      </c>
    </row>
    <row r="33" spans="1:10" x14ac:dyDescent="0.25">
      <c r="A33" t="s">
        <v>9</v>
      </c>
      <c r="C33" t="s">
        <v>44</v>
      </c>
      <c r="D33">
        <v>13109</v>
      </c>
      <c r="E33">
        <v>3</v>
      </c>
      <c r="F33" s="3">
        <v>1480</v>
      </c>
      <c r="G33">
        <v>40</v>
      </c>
      <c r="H33">
        <v>100</v>
      </c>
      <c r="I33" s="3">
        <v>1620</v>
      </c>
      <c r="J33" s="3">
        <v>56052567</v>
      </c>
    </row>
    <row r="34" spans="1:10" x14ac:dyDescent="0.25">
      <c r="A34" t="s">
        <v>9</v>
      </c>
      <c r="C34" t="s">
        <v>38</v>
      </c>
      <c r="D34">
        <v>13111</v>
      </c>
      <c r="E34">
        <v>1</v>
      </c>
      <c r="F34" s="3">
        <v>440</v>
      </c>
      <c r="G34">
        <v>0</v>
      </c>
      <c r="H34">
        <v>0</v>
      </c>
      <c r="I34" s="3">
        <v>440</v>
      </c>
      <c r="J34" s="3">
        <v>15224154</v>
      </c>
    </row>
    <row r="35" spans="1:10" x14ac:dyDescent="0.25">
      <c r="A35" t="s">
        <v>9</v>
      </c>
      <c r="C35" t="s">
        <v>39</v>
      </c>
      <c r="D35">
        <v>13301</v>
      </c>
      <c r="E35">
        <v>1</v>
      </c>
      <c r="F35" s="3">
        <v>520</v>
      </c>
      <c r="G35">
        <v>0</v>
      </c>
      <c r="H35">
        <v>0</v>
      </c>
      <c r="I35" s="3">
        <v>520</v>
      </c>
      <c r="J35" s="3">
        <v>17992182</v>
      </c>
    </row>
    <row r="36" spans="1:10" x14ac:dyDescent="0.25">
      <c r="A36" t="s">
        <v>9</v>
      </c>
      <c r="C36" t="s">
        <v>52</v>
      </c>
      <c r="D36">
        <v>13131</v>
      </c>
      <c r="E36">
        <v>2</v>
      </c>
      <c r="F36" s="3">
        <v>1120</v>
      </c>
      <c r="G36">
        <v>115</v>
      </c>
      <c r="H36">
        <v>0</v>
      </c>
      <c r="I36" s="3">
        <v>1235</v>
      </c>
      <c r="J36" s="3">
        <v>42731432</v>
      </c>
    </row>
    <row r="37" spans="1:10" x14ac:dyDescent="0.25">
      <c r="A37" t="s">
        <v>9</v>
      </c>
      <c r="C37" t="s">
        <v>33</v>
      </c>
      <c r="D37">
        <v>13603</v>
      </c>
      <c r="E37">
        <v>1</v>
      </c>
      <c r="F37" s="3">
        <v>440</v>
      </c>
      <c r="G37">
        <v>0</v>
      </c>
      <c r="H37">
        <v>0</v>
      </c>
      <c r="I37" s="3">
        <v>440</v>
      </c>
      <c r="J37" s="3">
        <v>15224154</v>
      </c>
    </row>
    <row r="38" spans="1:10" x14ac:dyDescent="0.25">
      <c r="A38" t="s">
        <v>9</v>
      </c>
      <c r="C38" t="s">
        <v>51</v>
      </c>
      <c r="D38">
        <v>13157</v>
      </c>
      <c r="E38">
        <v>1</v>
      </c>
      <c r="F38" s="3">
        <v>560</v>
      </c>
      <c r="G38">
        <v>20</v>
      </c>
      <c r="H38">
        <v>0</v>
      </c>
      <c r="I38" s="3">
        <v>580</v>
      </c>
      <c r="J38" s="3">
        <v>20068203</v>
      </c>
    </row>
    <row r="39" spans="1:10" x14ac:dyDescent="0.25">
      <c r="A39" t="s">
        <v>9</v>
      </c>
      <c r="C39" t="s">
        <v>31</v>
      </c>
      <c r="D39">
        <v>13163</v>
      </c>
      <c r="E39">
        <v>1</v>
      </c>
      <c r="F39" s="3">
        <v>560</v>
      </c>
      <c r="G39">
        <v>60</v>
      </c>
      <c r="H39">
        <v>0</v>
      </c>
      <c r="I39" s="3">
        <v>620</v>
      </c>
      <c r="J39" s="3">
        <v>21452217</v>
      </c>
    </row>
    <row r="40" spans="1:10" x14ac:dyDescent="0.25">
      <c r="A40" t="s">
        <v>9</v>
      </c>
      <c r="C40" t="s">
        <v>48</v>
      </c>
      <c r="D40">
        <v>13161</v>
      </c>
      <c r="E40">
        <v>1</v>
      </c>
      <c r="F40" s="3">
        <v>480</v>
      </c>
      <c r="G40">
        <v>0</v>
      </c>
      <c r="H40">
        <v>0</v>
      </c>
      <c r="I40" s="3">
        <v>480</v>
      </c>
      <c r="J40" s="3">
        <v>16608168</v>
      </c>
    </row>
    <row r="41" spans="1:10" x14ac:dyDescent="0.25">
      <c r="A41" t="s">
        <v>9</v>
      </c>
      <c r="C41" t="s">
        <v>25</v>
      </c>
      <c r="D41">
        <v>13167</v>
      </c>
      <c r="E41">
        <v>5</v>
      </c>
      <c r="F41" s="3">
        <v>2520</v>
      </c>
      <c r="G41">
        <v>140</v>
      </c>
      <c r="H41">
        <v>0</v>
      </c>
      <c r="I41" s="3">
        <v>2660</v>
      </c>
      <c r="J41" s="3">
        <v>92036932</v>
      </c>
    </row>
    <row r="42" spans="1:10" x14ac:dyDescent="0.25">
      <c r="A42" t="s">
        <v>8</v>
      </c>
      <c r="C42" t="s">
        <v>46</v>
      </c>
      <c r="D42">
        <v>10101</v>
      </c>
      <c r="E42">
        <v>1</v>
      </c>
      <c r="F42" s="3">
        <v>480</v>
      </c>
      <c r="G42">
        <v>0</v>
      </c>
      <c r="H42">
        <v>0</v>
      </c>
      <c r="I42" s="3">
        <v>480</v>
      </c>
      <c r="J42" s="3">
        <v>16608168</v>
      </c>
    </row>
    <row r="43" spans="1:10" x14ac:dyDescent="0.25">
      <c r="A43" t="s">
        <v>8</v>
      </c>
      <c r="C43" t="s">
        <v>24</v>
      </c>
      <c r="D43">
        <v>10110</v>
      </c>
      <c r="E43">
        <v>1</v>
      </c>
      <c r="F43" s="3">
        <v>400</v>
      </c>
      <c r="G43">
        <v>0</v>
      </c>
      <c r="H43">
        <v>0</v>
      </c>
      <c r="I43" s="3">
        <v>400</v>
      </c>
      <c r="J43" s="3">
        <v>13840140</v>
      </c>
    </row>
    <row r="44" spans="1:10" x14ac:dyDescent="0.25">
      <c r="A44" t="s">
        <v>16</v>
      </c>
      <c r="C44" t="s">
        <v>42</v>
      </c>
      <c r="D44">
        <v>8101</v>
      </c>
      <c r="E44">
        <v>3</v>
      </c>
      <c r="F44" s="3">
        <v>1640</v>
      </c>
      <c r="G44">
        <v>160</v>
      </c>
      <c r="H44">
        <v>0</v>
      </c>
      <c r="I44" s="3">
        <v>1800</v>
      </c>
      <c r="J44" s="3">
        <v>62280630</v>
      </c>
    </row>
    <row r="45" spans="1:10" x14ac:dyDescent="0.25">
      <c r="A45" t="s">
        <v>16</v>
      </c>
      <c r="C45" t="s">
        <v>36</v>
      </c>
      <c r="D45">
        <v>8121</v>
      </c>
      <c r="E45">
        <v>1</v>
      </c>
      <c r="F45" s="3">
        <v>480</v>
      </c>
      <c r="G45">
        <v>0</v>
      </c>
      <c r="H45">
        <v>0</v>
      </c>
      <c r="I45" s="3">
        <v>480</v>
      </c>
      <c r="J45" s="3">
        <v>16608168</v>
      </c>
    </row>
    <row r="46" spans="1:10" x14ac:dyDescent="0.25">
      <c r="A46" t="s">
        <v>64</v>
      </c>
      <c r="E46">
        <f>SUBTOTAL(109,Tabla1[N° Beneficiarios])</f>
        <v>70</v>
      </c>
      <c r="F46" s="8">
        <f>SUBTOTAL(109,Tabla1[Bonificación Adicional (UF)])</f>
        <v>36040</v>
      </c>
      <c r="G46">
        <f>SUBTOTAL(109,Tabla1[Bonificación de Antigüedad (UF)])</f>
        <v>1825</v>
      </c>
      <c r="H46">
        <f>SUBTOTAL(109,Tabla1[Bonificación Trabajo Pesado (UF)])</f>
        <v>200</v>
      </c>
      <c r="I46" s="8">
        <f>SUBTOTAL(109,Tabla1[TOTAL EN UF  BONIFICACIONES DE CARGO FISCAL])</f>
        <v>38065</v>
      </c>
      <c r="J46" s="7">
        <f>SUBTOTAL(109,Tabla1[MONTO EN $])</f>
        <v>1317062325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</dc:creator>
  <cp:lastModifiedBy>Valderrama Cisternas, Pedro</cp:lastModifiedBy>
  <dcterms:created xsi:type="dcterms:W3CDTF">2022-10-14T18:32:17Z</dcterms:created>
  <dcterms:modified xsi:type="dcterms:W3CDTF">2022-11-09T18:37:23Z</dcterms:modified>
</cp:coreProperties>
</file>