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7795" windowHeight="12270"/>
  </bookViews>
  <sheets>
    <sheet name="Resumen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4" l="1"/>
  <c r="G29" i="4"/>
  <c r="F29" i="4"/>
  <c r="I29" i="4"/>
</calcChain>
</file>

<file path=xl/sharedStrings.xml><?xml version="1.0" encoding="utf-8"?>
<sst xmlns="http://schemas.openxmlformats.org/spreadsheetml/2006/main" count="57" uniqueCount="45">
  <si>
    <t>N° Región</t>
  </si>
  <si>
    <t>Rut Municipalidad</t>
  </si>
  <si>
    <t>Id Conara</t>
  </si>
  <si>
    <t>Municipio</t>
  </si>
  <si>
    <t>Bonificación Adicional (UF)</t>
  </si>
  <si>
    <t>Bonificación de Antigüedad (UF)</t>
  </si>
  <si>
    <t>07</t>
  </si>
  <si>
    <t>14</t>
  </si>
  <si>
    <t>13</t>
  </si>
  <si>
    <t>06</t>
  </si>
  <si>
    <t>09</t>
  </si>
  <si>
    <t>02</t>
  </si>
  <si>
    <t>Antofagasta</t>
  </si>
  <si>
    <t>08</t>
  </si>
  <si>
    <t>16</t>
  </si>
  <si>
    <t>05</t>
  </si>
  <si>
    <t>03</t>
  </si>
  <si>
    <t>LEY N°21.135 DE INCENTIVO AL RETIRO VOLUNTARIO MUNICIPAL</t>
  </si>
  <si>
    <t>VALOR UF DE 30-11-2022 $34.811,80</t>
  </si>
  <si>
    <t>Calama</t>
  </si>
  <si>
    <t>Vallenar</t>
  </si>
  <si>
    <t>Villa Alemana</t>
  </si>
  <si>
    <t>Nancagua</t>
  </si>
  <si>
    <t>San Vicente</t>
  </si>
  <si>
    <t>Curicó</t>
  </si>
  <si>
    <t>San Clemente</t>
  </si>
  <si>
    <t>Negrete</t>
  </si>
  <si>
    <t>Saavedra</t>
  </si>
  <si>
    <t>Temuco</t>
  </si>
  <si>
    <t>Angol</t>
  </si>
  <si>
    <t>Vitacura</t>
  </si>
  <si>
    <t>Santiago</t>
  </si>
  <si>
    <t>San Ramón</t>
  </si>
  <si>
    <t>La Granja</t>
  </si>
  <si>
    <t>Ñuñoa</t>
  </si>
  <si>
    <t>Macul</t>
  </si>
  <si>
    <t>Renca</t>
  </si>
  <si>
    <t>Melipilla</t>
  </si>
  <si>
    <t>Paillaco</t>
  </si>
  <si>
    <t>Coelemu</t>
  </si>
  <si>
    <t>Total</t>
  </si>
  <si>
    <t>Suma de Total UF</t>
  </si>
  <si>
    <t>N° Beneficiarios</t>
  </si>
  <si>
    <t>Total en $</t>
  </si>
  <si>
    <t>RESOLUCIÓN N°11.326/2022 DE 18-11-2022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</si>
</sst>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6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6" fontId="0" fillId="0" borderId="0" xfId="1" applyNumberFormat="1" applyFont="1"/>
    <xf numFmtId="166" fontId="2" fillId="0" borderId="0" xfId="1" applyNumberFormat="1" applyFont="1"/>
    <xf numFmtId="0" fontId="0" fillId="0" borderId="0" xfId="0" applyAlignment="1">
      <alignment horizontal="center" vertical="center" wrapText="1"/>
    </xf>
    <xf numFmtId="166" fontId="0" fillId="0" borderId="0" xfId="1" applyNumberFormat="1" applyFont="1" applyAlignment="1">
      <alignment horizontal="center" vertical="center" wrapText="1"/>
    </xf>
    <xf numFmtId="166" fontId="0" fillId="0" borderId="0" xfId="0" applyNumberFormat="1"/>
  </cellXfs>
  <cellStyles count="2">
    <cellStyle name="Millares" xfId="1" builtinId="3"/>
    <cellStyle name="Normal" xfId="0" builtinId="0"/>
  </cellStyles>
  <dxfs count="9">
    <dxf>
      <numFmt numFmtId="166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* #,##0_-;\-* #,##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a2" displayName="Tabla2" ref="A6:I29" totalsRowCount="1" headerRowDxfId="8">
  <autoFilter ref="A6:I28"/>
  <tableColumns count="9">
    <tableColumn id="1" name="N° Región" totalsRowLabel="Total"/>
    <tableColumn id="2" name="Rut Municipalidad"/>
    <tableColumn id="3" name="Municipio"/>
    <tableColumn id="4" name="Id Conara"/>
    <tableColumn id="5" name="N° Beneficiarios"/>
    <tableColumn id="6" name="Bonificación Adicional (UF)" totalsRowFunction="sum" dataDxfId="7" totalsRowDxfId="3" dataCellStyle="Millares"/>
    <tableColumn id="7" name="Bonificación de Antigüedad (UF)" totalsRowFunction="sum" dataDxfId="6" totalsRowDxfId="2" dataCellStyle="Millares"/>
    <tableColumn id="8" name="Suma de Total UF" totalsRowFunction="sum" dataDxfId="5" totalsRowDxfId="1" dataCellStyle="Millares"/>
    <tableColumn id="9" name="Total en $" totalsRowFunction="sum" dataDxfId="4" totalsRowDxfId="0" dataCellStyle="Millares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workbookViewId="0">
      <selection activeCell="N8" sqref="N8"/>
    </sheetView>
  </sheetViews>
  <sheetFormatPr baseColWidth="10" defaultRowHeight="15" x14ac:dyDescent="0.25"/>
  <cols>
    <col min="2" max="2" width="17.42578125" customWidth="1"/>
    <col min="3" max="3" width="14.7109375" customWidth="1"/>
    <col min="5" max="5" width="12.7109375" customWidth="1"/>
    <col min="6" max="6" width="14.7109375" customWidth="1"/>
    <col min="7" max="7" width="16.7109375" customWidth="1"/>
    <col min="8" max="8" width="17.140625" customWidth="1"/>
    <col min="9" max="9" width="15" style="2" customWidth="1"/>
  </cols>
  <sheetData>
    <row r="1" spans="1:9" s="1" customFormat="1" x14ac:dyDescent="0.25">
      <c r="A1" s="1" t="s">
        <v>17</v>
      </c>
      <c r="I1" s="3"/>
    </row>
    <row r="2" spans="1:9" s="1" customFormat="1" x14ac:dyDescent="0.25">
      <c r="A2" s="1" t="s">
        <v>44</v>
      </c>
      <c r="I2" s="3"/>
    </row>
    <row r="3" spans="1:9" s="1" customFormat="1" x14ac:dyDescent="0.25">
      <c r="A3" s="1" t="s">
        <v>18</v>
      </c>
      <c r="I3" s="3"/>
    </row>
    <row r="6" spans="1:9" s="4" customFormat="1" ht="33.6" customHeight="1" x14ac:dyDescent="0.25">
      <c r="A6" s="4" t="s">
        <v>0</v>
      </c>
      <c r="B6" s="4" t="s">
        <v>1</v>
      </c>
      <c r="C6" s="4" t="s">
        <v>3</v>
      </c>
      <c r="D6" s="4" t="s">
        <v>2</v>
      </c>
      <c r="E6" s="4" t="s">
        <v>42</v>
      </c>
      <c r="F6" s="4" t="s">
        <v>4</v>
      </c>
      <c r="G6" s="4" t="s">
        <v>5</v>
      </c>
      <c r="H6" s="4" t="s">
        <v>41</v>
      </c>
      <c r="I6" s="5" t="s">
        <v>43</v>
      </c>
    </row>
    <row r="7" spans="1:9" x14ac:dyDescent="0.25">
      <c r="A7" t="s">
        <v>11</v>
      </c>
      <c r="C7" t="s">
        <v>19</v>
      </c>
      <c r="D7">
        <v>2301</v>
      </c>
      <c r="E7">
        <v>2</v>
      </c>
      <c r="F7" s="2">
        <v>1080</v>
      </c>
      <c r="G7" s="2">
        <v>60</v>
      </c>
      <c r="H7" s="2">
        <v>1140</v>
      </c>
      <c r="I7" s="2">
        <v>39685452</v>
      </c>
    </row>
    <row r="8" spans="1:9" x14ac:dyDescent="0.25">
      <c r="A8" t="s">
        <v>11</v>
      </c>
      <c r="C8" t="s">
        <v>12</v>
      </c>
      <c r="D8">
        <v>2201</v>
      </c>
      <c r="E8">
        <v>5</v>
      </c>
      <c r="F8" s="2">
        <v>2640</v>
      </c>
      <c r="G8" s="2">
        <v>180</v>
      </c>
      <c r="H8" s="2">
        <v>2820</v>
      </c>
      <c r="I8" s="2">
        <v>98169276</v>
      </c>
    </row>
    <row r="9" spans="1:9" x14ac:dyDescent="0.25">
      <c r="A9" t="s">
        <v>16</v>
      </c>
      <c r="C9" t="s">
        <v>20</v>
      </c>
      <c r="D9">
        <v>3301</v>
      </c>
      <c r="E9">
        <v>1</v>
      </c>
      <c r="F9" s="2">
        <v>400</v>
      </c>
      <c r="G9" s="2">
        <v>0</v>
      </c>
      <c r="H9" s="2">
        <v>400</v>
      </c>
      <c r="I9" s="2">
        <v>13924720.000000002</v>
      </c>
    </row>
    <row r="10" spans="1:9" x14ac:dyDescent="0.25">
      <c r="A10" t="s">
        <v>15</v>
      </c>
      <c r="C10" t="s">
        <v>21</v>
      </c>
      <c r="D10">
        <v>5303</v>
      </c>
      <c r="E10">
        <v>1</v>
      </c>
      <c r="F10" s="2">
        <v>560</v>
      </c>
      <c r="G10" s="2">
        <v>60</v>
      </c>
      <c r="H10" s="2">
        <v>620</v>
      </c>
      <c r="I10" s="2">
        <v>21583316</v>
      </c>
    </row>
    <row r="11" spans="1:9" x14ac:dyDescent="0.25">
      <c r="A11" t="s">
        <v>9</v>
      </c>
      <c r="C11" t="s">
        <v>23</v>
      </c>
      <c r="D11">
        <v>6110</v>
      </c>
      <c r="E11">
        <v>1</v>
      </c>
      <c r="F11" s="2">
        <v>520</v>
      </c>
      <c r="G11" s="2">
        <v>0</v>
      </c>
      <c r="H11" s="2">
        <v>520</v>
      </c>
      <c r="I11" s="2">
        <v>18102136</v>
      </c>
    </row>
    <row r="12" spans="1:9" x14ac:dyDescent="0.25">
      <c r="A12" t="s">
        <v>9</v>
      </c>
      <c r="C12" t="s">
        <v>22</v>
      </c>
      <c r="D12">
        <v>6203</v>
      </c>
      <c r="E12">
        <v>1</v>
      </c>
      <c r="F12" s="2">
        <v>480</v>
      </c>
      <c r="G12" s="2">
        <v>0</v>
      </c>
      <c r="H12" s="2">
        <v>480</v>
      </c>
      <c r="I12" s="2">
        <v>16709664.000000002</v>
      </c>
    </row>
    <row r="13" spans="1:9" x14ac:dyDescent="0.25">
      <c r="A13" t="s">
        <v>6</v>
      </c>
      <c r="C13" t="s">
        <v>24</v>
      </c>
      <c r="D13">
        <v>7101</v>
      </c>
      <c r="E13">
        <v>1</v>
      </c>
      <c r="F13" s="2">
        <v>560</v>
      </c>
      <c r="G13" s="2">
        <v>0</v>
      </c>
      <c r="H13" s="2">
        <v>560</v>
      </c>
      <c r="I13" s="2">
        <v>19494608</v>
      </c>
    </row>
    <row r="14" spans="1:9" x14ac:dyDescent="0.25">
      <c r="A14" t="s">
        <v>6</v>
      </c>
      <c r="C14" t="s">
        <v>25</v>
      </c>
      <c r="D14">
        <v>7202</v>
      </c>
      <c r="E14">
        <v>1</v>
      </c>
      <c r="F14" s="2">
        <v>560</v>
      </c>
      <c r="G14" s="2">
        <v>15</v>
      </c>
      <c r="H14" s="2">
        <v>575</v>
      </c>
      <c r="I14" s="2">
        <v>20016785</v>
      </c>
    </row>
    <row r="15" spans="1:9" x14ac:dyDescent="0.25">
      <c r="A15" t="s">
        <v>13</v>
      </c>
      <c r="C15" t="s">
        <v>26</v>
      </c>
      <c r="D15">
        <v>8406</v>
      </c>
      <c r="E15">
        <v>1</v>
      </c>
      <c r="F15" s="2">
        <v>560</v>
      </c>
      <c r="G15" s="2">
        <v>50</v>
      </c>
      <c r="H15" s="2">
        <v>610</v>
      </c>
      <c r="I15" s="2">
        <v>21235198</v>
      </c>
    </row>
    <row r="16" spans="1:9" x14ac:dyDescent="0.25">
      <c r="A16" t="s">
        <v>10</v>
      </c>
      <c r="C16" t="s">
        <v>29</v>
      </c>
      <c r="D16">
        <v>9101</v>
      </c>
      <c r="E16">
        <v>1</v>
      </c>
      <c r="F16" s="2">
        <v>560</v>
      </c>
      <c r="G16" s="2">
        <v>100</v>
      </c>
      <c r="H16" s="2">
        <v>660</v>
      </c>
      <c r="I16" s="2">
        <v>22975788.000000004</v>
      </c>
    </row>
    <row r="17" spans="1:9" x14ac:dyDescent="0.25">
      <c r="A17" t="s">
        <v>10</v>
      </c>
      <c r="C17" t="s">
        <v>27</v>
      </c>
      <c r="D17">
        <v>9210</v>
      </c>
      <c r="E17">
        <v>1</v>
      </c>
      <c r="F17" s="2">
        <v>560</v>
      </c>
      <c r="G17" s="2">
        <v>60</v>
      </c>
      <c r="H17" s="2">
        <v>620</v>
      </c>
      <c r="I17" s="2">
        <v>21583316</v>
      </c>
    </row>
    <row r="18" spans="1:9" x14ac:dyDescent="0.25">
      <c r="A18" t="s">
        <v>10</v>
      </c>
      <c r="C18" t="s">
        <v>28</v>
      </c>
      <c r="D18">
        <v>9201</v>
      </c>
      <c r="E18">
        <v>3</v>
      </c>
      <c r="F18" s="2">
        <v>1600</v>
      </c>
      <c r="G18" s="2">
        <v>140</v>
      </c>
      <c r="H18" s="2">
        <v>1740</v>
      </c>
      <c r="I18" s="2">
        <v>60572532</v>
      </c>
    </row>
    <row r="19" spans="1:9" x14ac:dyDescent="0.25">
      <c r="A19" t="s">
        <v>8</v>
      </c>
      <c r="C19" t="s">
        <v>31</v>
      </c>
      <c r="D19">
        <v>13101</v>
      </c>
      <c r="E19">
        <v>1</v>
      </c>
      <c r="F19" s="2">
        <v>480</v>
      </c>
      <c r="G19" s="2">
        <v>0</v>
      </c>
      <c r="H19" s="2">
        <v>480</v>
      </c>
      <c r="I19" s="2">
        <v>16709664.000000002</v>
      </c>
    </row>
    <row r="20" spans="1:9" x14ac:dyDescent="0.25">
      <c r="A20" t="s">
        <v>8</v>
      </c>
      <c r="C20" t="s">
        <v>34</v>
      </c>
      <c r="D20">
        <v>13105</v>
      </c>
      <c r="E20">
        <v>1</v>
      </c>
      <c r="F20" s="2">
        <v>520</v>
      </c>
      <c r="G20" s="2">
        <v>0</v>
      </c>
      <c r="H20" s="2">
        <v>520</v>
      </c>
      <c r="I20" s="2">
        <v>18102136</v>
      </c>
    </row>
    <row r="21" spans="1:9" x14ac:dyDescent="0.25">
      <c r="A21" t="s">
        <v>8</v>
      </c>
      <c r="C21" t="s">
        <v>36</v>
      </c>
      <c r="D21">
        <v>13113</v>
      </c>
      <c r="E21">
        <v>2</v>
      </c>
      <c r="F21" s="2">
        <v>1120</v>
      </c>
      <c r="G21" s="2">
        <v>90</v>
      </c>
      <c r="H21" s="2">
        <v>1210</v>
      </c>
      <c r="I21" s="2">
        <v>42122278</v>
      </c>
    </row>
    <row r="22" spans="1:9" x14ac:dyDescent="0.25">
      <c r="A22" t="s">
        <v>8</v>
      </c>
      <c r="C22" t="s">
        <v>33</v>
      </c>
      <c r="D22">
        <v>13131</v>
      </c>
      <c r="E22">
        <v>1</v>
      </c>
      <c r="F22" s="2">
        <v>520</v>
      </c>
      <c r="G22" s="2">
        <v>0</v>
      </c>
      <c r="H22" s="2">
        <v>520</v>
      </c>
      <c r="I22" s="2">
        <v>18102136</v>
      </c>
    </row>
    <row r="23" spans="1:9" x14ac:dyDescent="0.25">
      <c r="A23" t="s">
        <v>8</v>
      </c>
      <c r="C23" t="s">
        <v>37</v>
      </c>
      <c r="D23">
        <v>13601</v>
      </c>
      <c r="E23">
        <v>1</v>
      </c>
      <c r="F23" s="2">
        <v>560</v>
      </c>
      <c r="G23" s="2">
        <v>40</v>
      </c>
      <c r="H23" s="2">
        <v>600</v>
      </c>
      <c r="I23" s="2">
        <v>20887080</v>
      </c>
    </row>
    <row r="24" spans="1:9" x14ac:dyDescent="0.25">
      <c r="A24" t="s">
        <v>8</v>
      </c>
      <c r="C24" t="s">
        <v>35</v>
      </c>
      <c r="D24">
        <v>13151</v>
      </c>
      <c r="E24">
        <v>5</v>
      </c>
      <c r="F24" s="2">
        <v>2720</v>
      </c>
      <c r="G24" s="2">
        <v>100</v>
      </c>
      <c r="H24" s="2">
        <v>2820</v>
      </c>
      <c r="I24" s="2">
        <v>98169276</v>
      </c>
    </row>
    <row r="25" spans="1:9" x14ac:dyDescent="0.25">
      <c r="A25" t="s">
        <v>8</v>
      </c>
      <c r="C25" t="s">
        <v>32</v>
      </c>
      <c r="D25">
        <v>13153</v>
      </c>
      <c r="E25">
        <v>1</v>
      </c>
      <c r="F25" s="2">
        <v>480</v>
      </c>
      <c r="G25" s="2">
        <v>0</v>
      </c>
      <c r="H25" s="2">
        <v>480</v>
      </c>
      <c r="I25" s="2">
        <v>16709664.000000002</v>
      </c>
    </row>
    <row r="26" spans="1:9" x14ac:dyDescent="0.25">
      <c r="A26" t="s">
        <v>8</v>
      </c>
      <c r="C26" t="s">
        <v>30</v>
      </c>
      <c r="D26">
        <v>13160</v>
      </c>
      <c r="E26">
        <v>1</v>
      </c>
      <c r="F26" s="2">
        <v>480</v>
      </c>
      <c r="G26" s="2">
        <v>0</v>
      </c>
      <c r="H26" s="2">
        <v>480</v>
      </c>
      <c r="I26" s="2">
        <v>16709664.000000002</v>
      </c>
    </row>
    <row r="27" spans="1:9" x14ac:dyDescent="0.25">
      <c r="A27" t="s">
        <v>7</v>
      </c>
      <c r="C27" t="s">
        <v>38</v>
      </c>
      <c r="D27">
        <v>10110</v>
      </c>
      <c r="E27">
        <v>1</v>
      </c>
      <c r="F27" s="2">
        <v>560</v>
      </c>
      <c r="G27" s="2">
        <v>5</v>
      </c>
      <c r="H27" s="2">
        <v>565</v>
      </c>
      <c r="I27" s="2">
        <v>19668667</v>
      </c>
    </row>
    <row r="28" spans="1:9" x14ac:dyDescent="0.25">
      <c r="A28" t="s">
        <v>14</v>
      </c>
      <c r="C28" t="s">
        <v>39</v>
      </c>
      <c r="D28">
        <v>8120</v>
      </c>
      <c r="E28">
        <v>1</v>
      </c>
      <c r="F28" s="2">
        <v>400</v>
      </c>
      <c r="G28" s="2">
        <v>0</v>
      </c>
      <c r="H28" s="2">
        <v>400</v>
      </c>
      <c r="I28" s="2">
        <v>13924720.000000002</v>
      </c>
    </row>
    <row r="29" spans="1:9" x14ac:dyDescent="0.25">
      <c r="A29" t="s">
        <v>40</v>
      </c>
      <c r="F29" s="2">
        <f>SUBTOTAL(109,Tabla2[Bonificación Adicional (UF)])</f>
        <v>17920</v>
      </c>
      <c r="G29" s="2">
        <f>SUBTOTAL(109,Tabla2[Bonificación de Antigüedad (UF)])</f>
        <v>900</v>
      </c>
      <c r="H29" s="2">
        <f>SUBTOTAL(109,Tabla2[Suma de Total UF])</f>
        <v>18820</v>
      </c>
      <c r="I29" s="6">
        <f>SUBTOTAL(109,Tabla2[Total en $])</f>
        <v>655158076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</dc:creator>
  <cp:lastModifiedBy>Valderrama Cisternas, Pedro</cp:lastModifiedBy>
  <dcterms:created xsi:type="dcterms:W3CDTF">2022-11-21T16:54:21Z</dcterms:created>
  <dcterms:modified xsi:type="dcterms:W3CDTF">2022-12-07T16:25:31Z</dcterms:modified>
</cp:coreProperties>
</file>