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/>
  </bookViews>
  <sheets>
    <sheet name="Anexo TGR" sheetId="3" r:id="rId1"/>
    <sheet name="Resumen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5" l="1"/>
  <c r="G32" i="5"/>
  <c r="F32" i="5"/>
  <c r="J32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6" i="5"/>
  <c r="I32" i="5" s="1"/>
</calcChain>
</file>

<file path=xl/sharedStrings.xml><?xml version="1.0" encoding="utf-8"?>
<sst xmlns="http://schemas.openxmlformats.org/spreadsheetml/2006/main" count="127" uniqueCount="53">
  <si>
    <t>LEY N°21.135 DE RETIRO VOLUNTARIO MUNICIPAL</t>
  </si>
  <si>
    <t>N° Región</t>
  </si>
  <si>
    <t>Rut Municipalidad</t>
  </si>
  <si>
    <t>Id Conara</t>
  </si>
  <si>
    <t>Municipio</t>
  </si>
  <si>
    <t>Bonificación Adicional (UF)</t>
  </si>
  <si>
    <t>08</t>
  </si>
  <si>
    <t>Arauco</t>
  </si>
  <si>
    <t>Cabrero</t>
  </si>
  <si>
    <t>16</t>
  </si>
  <si>
    <t>Chillán</t>
  </si>
  <si>
    <t>13</t>
  </si>
  <si>
    <t>Colina</t>
  </si>
  <si>
    <t>Concepción</t>
  </si>
  <si>
    <t>Conchalí</t>
  </si>
  <si>
    <t>03</t>
  </si>
  <si>
    <t>Huasco</t>
  </si>
  <si>
    <t>La Cisterna</t>
  </si>
  <si>
    <t>La Granja</t>
  </si>
  <si>
    <t>02</t>
  </si>
  <si>
    <t>Mejillones</t>
  </si>
  <si>
    <t>05</t>
  </si>
  <si>
    <t>Nogales</t>
  </si>
  <si>
    <t>14</t>
  </si>
  <si>
    <t>Paillaco</t>
  </si>
  <si>
    <t>10</t>
  </si>
  <si>
    <t>Palena</t>
  </si>
  <si>
    <t>Pedro Aguirre Cerda</t>
  </si>
  <si>
    <t>Peñaflor</t>
  </si>
  <si>
    <t>06</t>
  </si>
  <si>
    <t>Peumo</t>
  </si>
  <si>
    <t>01</t>
  </si>
  <si>
    <t>Pica</t>
  </si>
  <si>
    <t>15</t>
  </si>
  <si>
    <t>Putre</t>
  </si>
  <si>
    <t>Quinta Normal</t>
  </si>
  <si>
    <t>Rancagua</t>
  </si>
  <si>
    <t>07</t>
  </si>
  <si>
    <t>Rauco</t>
  </si>
  <si>
    <t>Recoleta</t>
  </si>
  <si>
    <t>San Bernardo</t>
  </si>
  <si>
    <t>San Ramón</t>
  </si>
  <si>
    <t>Santiago</t>
  </si>
  <si>
    <t>Trehuaco</t>
  </si>
  <si>
    <t>Total</t>
  </si>
  <si>
    <t>Valor UF 31-12-2022 $35.110,98</t>
  </si>
  <si>
    <t>RESOLUCIÓN N°13.293/2022 (E29662/2022)</t>
  </si>
  <si>
    <t>MONTO EN PESOS $</t>
  </si>
  <si>
    <t>Total general</t>
  </si>
  <si>
    <t>N° Beneficiarios</t>
  </si>
  <si>
    <t>Total UF</t>
  </si>
  <si>
    <t>Bono de Antigüedad (UF)</t>
  </si>
  <si>
    <t>Bono Trabajo Pesado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</si>
</sst>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_-;\-* #,##0.00_-;_-* &quot;-&quot;??_-;_-@_-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/>
    <xf numFmtId="166" fontId="3" fillId="0" borderId="0" xfId="1" applyNumberFormat="1" applyFont="1"/>
    <xf numFmtId="0" fontId="4" fillId="0" borderId="0" xfId="0" applyFont="1"/>
    <xf numFmtId="166" fontId="4" fillId="0" borderId="0" xfId="1" applyNumberFormat="1" applyFont="1"/>
    <xf numFmtId="0" fontId="3" fillId="0" borderId="1" xfId="0" applyFont="1" applyBorder="1"/>
    <xf numFmtId="166" fontId="3" fillId="0" borderId="1" xfId="1" applyNumberFormat="1" applyFont="1" applyBorder="1"/>
    <xf numFmtId="0" fontId="4" fillId="0" borderId="1" xfId="0" applyFont="1" applyBorder="1"/>
    <xf numFmtId="166" fontId="4" fillId="0" borderId="1" xfId="1" applyNumberFormat="1" applyFont="1" applyBorder="1"/>
    <xf numFmtId="0" fontId="4" fillId="0" borderId="0" xfId="0" applyFont="1" applyAlignment="1">
      <alignment horizontal="center" vertical="center" wrapText="1"/>
    </xf>
    <xf numFmtId="166" fontId="4" fillId="0" borderId="0" xfId="1" applyNumberFormat="1" applyFont="1" applyAlignment="1">
      <alignment horizontal="center" vertical="center" wrapText="1"/>
    </xf>
    <xf numFmtId="166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3">
    <cellStyle name="Millares" xfId="1" builtinId="3"/>
    <cellStyle name="Normal" xfId="0" builtinId="0"/>
    <cellStyle name="Normal 2" xfId="2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a2" displayName="Tabla2" ref="A5:J32" totalsRowCount="1" headerRowDxfId="21" dataDxfId="20">
  <autoFilter ref="A5:J31"/>
  <tableColumns count="10">
    <tableColumn id="1" name="N° Región" totalsRowLabel="Total" dataDxfId="19" totalsRowDxfId="9"/>
    <tableColumn id="2" name="Rut Municipalidad" dataDxfId="18" totalsRowDxfId="8"/>
    <tableColumn id="3" name="Municipio" dataDxfId="17" totalsRowDxfId="7"/>
    <tableColumn id="4" name="Id Conara" dataDxfId="16" totalsRowDxfId="6"/>
    <tableColumn id="5" name="N° Beneficiarios" dataDxfId="15" totalsRowDxfId="5"/>
    <tableColumn id="6" name="Bonificación Adicional (UF)" totalsRowFunction="sum" dataDxfId="14" totalsRowDxfId="4" dataCellStyle="Millares"/>
    <tableColumn id="7" name="Bono de Antigüedad (UF)" totalsRowFunction="sum" dataDxfId="13" totalsRowDxfId="3" dataCellStyle="Millares"/>
    <tableColumn id="8" name="Bono Trabajo Pesado (UF)" totalsRowFunction="sum" dataDxfId="12" totalsRowDxfId="2" dataCellStyle="Millares"/>
    <tableColumn id="9" name="Total UF" totalsRowFunction="sum" dataDxfId="11" totalsRowDxfId="1" dataCellStyle="Millares">
      <calculatedColumnFormula>SUM(F6:H6)</calculatedColumnFormula>
    </tableColumn>
    <tableColumn id="10" name="MONTO EN PESOS $" totalsRowFunction="sum" dataDxfId="10" totalsRowDxfId="0" dataCellStyle="Millares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J24" sqref="J24"/>
    </sheetView>
  </sheetViews>
  <sheetFormatPr baseColWidth="10" defaultColWidth="11.5703125" defaultRowHeight="15" x14ac:dyDescent="0.25"/>
  <cols>
    <col min="1" max="1" width="11.5703125" style="1"/>
    <col min="2" max="2" width="16" style="1" customWidth="1"/>
    <col min="3" max="3" width="16.7109375" style="1" customWidth="1"/>
    <col min="4" max="4" width="11.5703125" style="1"/>
    <col min="5" max="5" width="20" style="2" customWidth="1"/>
    <col min="6" max="16384" width="11.5703125" style="1"/>
  </cols>
  <sheetData>
    <row r="1" spans="1:5" s="3" customFormat="1" x14ac:dyDescent="0.25">
      <c r="A1" s="3" t="s">
        <v>0</v>
      </c>
      <c r="E1" s="4"/>
    </row>
    <row r="2" spans="1:5" s="3" customFormat="1" x14ac:dyDescent="0.25">
      <c r="A2" s="3" t="s">
        <v>46</v>
      </c>
      <c r="E2" s="4"/>
    </row>
    <row r="3" spans="1:5" s="3" customFormat="1" x14ac:dyDescent="0.25">
      <c r="A3" s="3" t="s">
        <v>45</v>
      </c>
      <c r="E3" s="4"/>
    </row>
    <row r="6" spans="1:5" s="14" customFormat="1" ht="30" x14ac:dyDescent="0.25">
      <c r="A6" s="12" t="s">
        <v>1</v>
      </c>
      <c r="B6" s="12" t="s">
        <v>2</v>
      </c>
      <c r="C6" s="12" t="s">
        <v>4</v>
      </c>
      <c r="D6" s="12" t="s">
        <v>3</v>
      </c>
      <c r="E6" s="13" t="s">
        <v>47</v>
      </c>
    </row>
    <row r="7" spans="1:5" x14ac:dyDescent="0.25">
      <c r="A7" s="5" t="s">
        <v>31</v>
      </c>
      <c r="B7" s="5"/>
      <c r="C7" s="5" t="s">
        <v>32</v>
      </c>
      <c r="D7" s="5">
        <v>1203</v>
      </c>
      <c r="E7" s="6">
        <v>23173247</v>
      </c>
    </row>
    <row r="8" spans="1:5" x14ac:dyDescent="0.25">
      <c r="A8" s="5" t="s">
        <v>19</v>
      </c>
      <c r="B8" s="5"/>
      <c r="C8" s="5" t="s">
        <v>20</v>
      </c>
      <c r="D8" s="5">
        <v>2203</v>
      </c>
      <c r="E8" s="6">
        <v>36515419</v>
      </c>
    </row>
    <row r="9" spans="1:5" x14ac:dyDescent="0.25">
      <c r="A9" s="5" t="s">
        <v>15</v>
      </c>
      <c r="B9" s="5"/>
      <c r="C9" s="5" t="s">
        <v>16</v>
      </c>
      <c r="D9" s="5">
        <v>3303</v>
      </c>
      <c r="E9" s="6">
        <v>15448831</v>
      </c>
    </row>
    <row r="10" spans="1:5" x14ac:dyDescent="0.25">
      <c r="A10" s="5" t="s">
        <v>21</v>
      </c>
      <c r="B10" s="5"/>
      <c r="C10" s="5" t="s">
        <v>22</v>
      </c>
      <c r="D10" s="5">
        <v>5502</v>
      </c>
      <c r="E10" s="6">
        <v>22471027</v>
      </c>
    </row>
    <row r="11" spans="1:5" x14ac:dyDescent="0.25">
      <c r="A11" s="5" t="s">
        <v>29</v>
      </c>
      <c r="B11" s="5"/>
      <c r="C11" s="5" t="s">
        <v>36</v>
      </c>
      <c r="D11" s="5">
        <v>6101</v>
      </c>
      <c r="E11" s="6">
        <v>18257710</v>
      </c>
    </row>
    <row r="12" spans="1:5" x14ac:dyDescent="0.25">
      <c r="A12" s="5" t="s">
        <v>29</v>
      </c>
      <c r="B12" s="5"/>
      <c r="C12" s="5" t="s">
        <v>30</v>
      </c>
      <c r="D12" s="5">
        <v>6108</v>
      </c>
      <c r="E12" s="6">
        <v>16853270</v>
      </c>
    </row>
    <row r="13" spans="1:5" x14ac:dyDescent="0.25">
      <c r="A13" s="5" t="s">
        <v>37</v>
      </c>
      <c r="B13" s="5"/>
      <c r="C13" s="5" t="s">
        <v>38</v>
      </c>
      <c r="D13" s="5">
        <v>7104</v>
      </c>
      <c r="E13" s="6">
        <v>23173247</v>
      </c>
    </row>
    <row r="14" spans="1:5" x14ac:dyDescent="0.25">
      <c r="A14" s="5" t="s">
        <v>6</v>
      </c>
      <c r="B14" s="5"/>
      <c r="C14" s="5" t="s">
        <v>8</v>
      </c>
      <c r="D14" s="5">
        <v>8410</v>
      </c>
      <c r="E14" s="6">
        <v>21066588.000000004</v>
      </c>
    </row>
    <row r="15" spans="1:5" x14ac:dyDescent="0.25">
      <c r="A15" s="5" t="s">
        <v>6</v>
      </c>
      <c r="B15" s="5"/>
      <c r="C15" s="5" t="s">
        <v>13</v>
      </c>
      <c r="D15" s="5">
        <v>8201</v>
      </c>
      <c r="E15" s="6">
        <v>16853270</v>
      </c>
    </row>
    <row r="16" spans="1:5" x14ac:dyDescent="0.25">
      <c r="A16" s="5" t="s">
        <v>6</v>
      </c>
      <c r="B16" s="5"/>
      <c r="C16" s="5" t="s">
        <v>7</v>
      </c>
      <c r="D16" s="5">
        <v>8301</v>
      </c>
      <c r="E16" s="6">
        <v>16853270</v>
      </c>
    </row>
    <row r="17" spans="1:5" x14ac:dyDescent="0.25">
      <c r="A17" s="5" t="s">
        <v>25</v>
      </c>
      <c r="B17" s="5"/>
      <c r="C17" s="5" t="s">
        <v>26</v>
      </c>
      <c r="D17" s="5">
        <v>10504</v>
      </c>
      <c r="E17" s="6">
        <v>18257710</v>
      </c>
    </row>
    <row r="18" spans="1:5" x14ac:dyDescent="0.25">
      <c r="A18" s="5" t="s">
        <v>11</v>
      </c>
      <c r="B18" s="5"/>
      <c r="C18" s="5" t="s">
        <v>12</v>
      </c>
      <c r="D18" s="5">
        <v>13201</v>
      </c>
      <c r="E18" s="6">
        <v>21768808</v>
      </c>
    </row>
    <row r="19" spans="1:5" x14ac:dyDescent="0.25">
      <c r="A19" s="5" t="s">
        <v>11</v>
      </c>
      <c r="B19" s="5"/>
      <c r="C19" s="5" t="s">
        <v>42</v>
      </c>
      <c r="D19" s="5">
        <v>13101</v>
      </c>
      <c r="E19" s="6">
        <v>105684049</v>
      </c>
    </row>
    <row r="20" spans="1:5" x14ac:dyDescent="0.25">
      <c r="A20" s="5" t="s">
        <v>11</v>
      </c>
      <c r="B20" s="5"/>
      <c r="C20" s="5" t="s">
        <v>14</v>
      </c>
      <c r="D20" s="5">
        <v>13127</v>
      </c>
      <c r="E20" s="6">
        <v>36515420</v>
      </c>
    </row>
    <row r="21" spans="1:5" x14ac:dyDescent="0.25">
      <c r="A21" s="5" t="s">
        <v>11</v>
      </c>
      <c r="B21" s="5"/>
      <c r="C21" s="5" t="s">
        <v>35</v>
      </c>
      <c r="D21" s="5">
        <v>13107</v>
      </c>
      <c r="E21" s="6">
        <v>15448831</v>
      </c>
    </row>
    <row r="22" spans="1:5" x14ac:dyDescent="0.25">
      <c r="A22" s="5" t="s">
        <v>11</v>
      </c>
      <c r="B22" s="5"/>
      <c r="C22" s="5" t="s">
        <v>28</v>
      </c>
      <c r="D22" s="5">
        <v>13504</v>
      </c>
      <c r="E22" s="6">
        <v>23173247</v>
      </c>
    </row>
    <row r="23" spans="1:5" x14ac:dyDescent="0.25">
      <c r="A23" s="5" t="s">
        <v>11</v>
      </c>
      <c r="B23" s="5"/>
      <c r="C23" s="5" t="s">
        <v>17</v>
      </c>
      <c r="D23" s="5">
        <v>13110</v>
      </c>
      <c r="E23" s="6">
        <v>30897662</v>
      </c>
    </row>
    <row r="24" spans="1:5" x14ac:dyDescent="0.25">
      <c r="A24" s="5" t="s">
        <v>11</v>
      </c>
      <c r="B24" s="5"/>
      <c r="C24" s="5" t="s">
        <v>18</v>
      </c>
      <c r="D24" s="5">
        <v>13131</v>
      </c>
      <c r="E24" s="6">
        <v>23173247</v>
      </c>
    </row>
    <row r="25" spans="1:5" x14ac:dyDescent="0.25">
      <c r="A25" s="5" t="s">
        <v>11</v>
      </c>
      <c r="B25" s="5"/>
      <c r="C25" s="5" t="s">
        <v>40</v>
      </c>
      <c r="D25" s="5">
        <v>13401</v>
      </c>
      <c r="E25" s="6">
        <v>21066588.000000004</v>
      </c>
    </row>
    <row r="26" spans="1:5" x14ac:dyDescent="0.25">
      <c r="A26" s="5" t="s">
        <v>11</v>
      </c>
      <c r="B26" s="5"/>
      <c r="C26" s="5" t="s">
        <v>41</v>
      </c>
      <c r="D26" s="5">
        <v>13153</v>
      </c>
      <c r="E26" s="6">
        <v>115515124</v>
      </c>
    </row>
    <row r="27" spans="1:5" x14ac:dyDescent="0.25">
      <c r="A27" s="5" t="s">
        <v>11</v>
      </c>
      <c r="B27" s="5"/>
      <c r="C27" s="5" t="s">
        <v>39</v>
      </c>
      <c r="D27" s="5">
        <v>13159</v>
      </c>
      <c r="E27" s="6">
        <v>16853270</v>
      </c>
    </row>
    <row r="28" spans="1:5" x14ac:dyDescent="0.25">
      <c r="A28" s="5" t="s">
        <v>11</v>
      </c>
      <c r="B28" s="5"/>
      <c r="C28" s="5" t="s">
        <v>27</v>
      </c>
      <c r="D28" s="5">
        <v>13162</v>
      </c>
      <c r="E28" s="6">
        <v>15799941.000000002</v>
      </c>
    </row>
    <row r="29" spans="1:5" x14ac:dyDescent="0.25">
      <c r="A29" s="5" t="s">
        <v>23</v>
      </c>
      <c r="B29" s="5"/>
      <c r="C29" s="5" t="s">
        <v>24</v>
      </c>
      <c r="D29" s="5">
        <v>10110</v>
      </c>
      <c r="E29" s="6">
        <v>16853270</v>
      </c>
    </row>
    <row r="30" spans="1:5" x14ac:dyDescent="0.25">
      <c r="A30" s="5" t="s">
        <v>33</v>
      </c>
      <c r="B30" s="5"/>
      <c r="C30" s="5" t="s">
        <v>34</v>
      </c>
      <c r="D30" s="5">
        <v>1301</v>
      </c>
      <c r="E30" s="6">
        <v>18257710</v>
      </c>
    </row>
    <row r="31" spans="1:5" x14ac:dyDescent="0.25">
      <c r="A31" s="5" t="s">
        <v>9</v>
      </c>
      <c r="B31" s="5"/>
      <c r="C31" s="5" t="s">
        <v>43</v>
      </c>
      <c r="D31" s="5">
        <v>8108</v>
      </c>
      <c r="E31" s="6">
        <v>19662149</v>
      </c>
    </row>
    <row r="32" spans="1:5" x14ac:dyDescent="0.25">
      <c r="A32" s="5" t="s">
        <v>9</v>
      </c>
      <c r="B32" s="5"/>
      <c r="C32" s="5" t="s">
        <v>10</v>
      </c>
      <c r="D32" s="5">
        <v>8101</v>
      </c>
      <c r="E32" s="6">
        <v>23173247</v>
      </c>
    </row>
    <row r="33" spans="1:5" x14ac:dyDescent="0.25">
      <c r="A33" s="7" t="s">
        <v>48</v>
      </c>
      <c r="B33" s="7"/>
      <c r="C33" s="7"/>
      <c r="D33" s="7"/>
      <c r="E33" s="8">
        <v>732766152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E35" sqref="E35"/>
    </sheetView>
  </sheetViews>
  <sheetFormatPr baseColWidth="10" defaultColWidth="11.5703125" defaultRowHeight="15" x14ac:dyDescent="0.25"/>
  <cols>
    <col min="1" max="1" width="11.7109375" style="1" customWidth="1"/>
    <col min="2" max="2" width="19.140625" style="1" customWidth="1"/>
    <col min="3" max="3" width="18.140625" style="1" customWidth="1"/>
    <col min="4" max="4" width="11.5703125" style="1"/>
    <col min="5" max="5" width="12.7109375" style="1" customWidth="1"/>
    <col min="6" max="9" width="15.42578125" style="2" customWidth="1"/>
    <col min="10" max="10" width="17.28515625" style="2" customWidth="1"/>
    <col min="11" max="16384" width="11.5703125" style="1"/>
  </cols>
  <sheetData>
    <row r="1" spans="1:10" s="3" customFormat="1" x14ac:dyDescent="0.25">
      <c r="A1" s="3" t="s">
        <v>0</v>
      </c>
      <c r="F1" s="4"/>
      <c r="G1" s="4"/>
      <c r="H1" s="4"/>
      <c r="I1" s="4"/>
      <c r="J1" s="4"/>
    </row>
    <row r="2" spans="1:10" s="3" customFormat="1" x14ac:dyDescent="0.25">
      <c r="A2" s="3" t="s">
        <v>46</v>
      </c>
      <c r="F2" s="4"/>
      <c r="G2" s="4"/>
      <c r="H2" s="4"/>
      <c r="I2" s="4"/>
      <c r="J2" s="4"/>
    </row>
    <row r="3" spans="1:10" s="3" customFormat="1" x14ac:dyDescent="0.25">
      <c r="A3" s="3" t="s">
        <v>45</v>
      </c>
      <c r="F3" s="4"/>
      <c r="G3" s="4"/>
      <c r="H3" s="4"/>
      <c r="I3" s="4"/>
      <c r="J3" s="4"/>
    </row>
    <row r="5" spans="1:10" s="9" customFormat="1" ht="39.6" customHeight="1" x14ac:dyDescent="0.25">
      <c r="A5" s="9" t="s">
        <v>1</v>
      </c>
      <c r="B5" s="9" t="s">
        <v>2</v>
      </c>
      <c r="C5" s="9" t="s">
        <v>4</v>
      </c>
      <c r="D5" s="9" t="s">
        <v>3</v>
      </c>
      <c r="E5" s="9" t="s">
        <v>49</v>
      </c>
      <c r="F5" s="10" t="s">
        <v>5</v>
      </c>
      <c r="G5" s="10" t="s">
        <v>51</v>
      </c>
      <c r="H5" s="10" t="s">
        <v>52</v>
      </c>
      <c r="I5" s="10" t="s">
        <v>50</v>
      </c>
      <c r="J5" s="10" t="s">
        <v>47</v>
      </c>
    </row>
    <row r="6" spans="1:10" x14ac:dyDescent="0.25">
      <c r="A6" s="1" t="s">
        <v>31</v>
      </c>
      <c r="C6" s="1" t="s">
        <v>32</v>
      </c>
      <c r="D6" s="1">
        <v>1203</v>
      </c>
      <c r="E6" s="1">
        <v>1</v>
      </c>
      <c r="F6" s="2">
        <v>560</v>
      </c>
      <c r="G6" s="2">
        <v>100</v>
      </c>
      <c r="H6" s="2">
        <v>0</v>
      </c>
      <c r="I6" s="2">
        <f>SUM(F6:H6)</f>
        <v>660</v>
      </c>
      <c r="J6" s="2">
        <v>23173247</v>
      </c>
    </row>
    <row r="7" spans="1:10" x14ac:dyDescent="0.25">
      <c r="A7" s="1" t="s">
        <v>19</v>
      </c>
      <c r="C7" s="1" t="s">
        <v>20</v>
      </c>
      <c r="D7" s="1">
        <v>2203</v>
      </c>
      <c r="E7" s="1">
        <v>3</v>
      </c>
      <c r="F7" s="2">
        <v>1040</v>
      </c>
      <c r="G7" s="2">
        <v>0</v>
      </c>
      <c r="H7" s="2">
        <v>0</v>
      </c>
      <c r="I7" s="2">
        <f t="shared" ref="I7:I31" si="0">SUM(F7:H7)</f>
        <v>1040</v>
      </c>
      <c r="J7" s="2">
        <v>36515419</v>
      </c>
    </row>
    <row r="8" spans="1:10" x14ac:dyDescent="0.25">
      <c r="A8" s="1" t="s">
        <v>15</v>
      </c>
      <c r="C8" s="1" t="s">
        <v>16</v>
      </c>
      <c r="D8" s="1">
        <v>3303</v>
      </c>
      <c r="E8" s="1">
        <v>1</v>
      </c>
      <c r="F8" s="2">
        <v>440</v>
      </c>
      <c r="G8" s="2">
        <v>0</v>
      </c>
      <c r="H8" s="2">
        <v>0</v>
      </c>
      <c r="I8" s="2">
        <f t="shared" si="0"/>
        <v>440</v>
      </c>
      <c r="J8" s="2">
        <v>15448831</v>
      </c>
    </row>
    <row r="9" spans="1:10" x14ac:dyDescent="0.25">
      <c r="A9" s="1" t="s">
        <v>21</v>
      </c>
      <c r="C9" s="1" t="s">
        <v>22</v>
      </c>
      <c r="D9" s="1">
        <v>5502</v>
      </c>
      <c r="E9" s="1">
        <v>1</v>
      </c>
      <c r="F9" s="2">
        <v>560</v>
      </c>
      <c r="G9" s="2">
        <v>80</v>
      </c>
      <c r="H9" s="2">
        <v>0</v>
      </c>
      <c r="I9" s="2">
        <f t="shared" si="0"/>
        <v>640</v>
      </c>
      <c r="J9" s="2">
        <v>22471027</v>
      </c>
    </row>
    <row r="10" spans="1:10" x14ac:dyDescent="0.25">
      <c r="A10" s="1" t="s">
        <v>29</v>
      </c>
      <c r="C10" s="1" t="s">
        <v>36</v>
      </c>
      <c r="D10" s="1">
        <v>6101</v>
      </c>
      <c r="E10" s="1">
        <v>1</v>
      </c>
      <c r="F10" s="2">
        <v>520</v>
      </c>
      <c r="G10" s="2">
        <v>0</v>
      </c>
      <c r="H10" s="2">
        <v>0</v>
      </c>
      <c r="I10" s="2">
        <f t="shared" si="0"/>
        <v>520</v>
      </c>
      <c r="J10" s="2">
        <v>18257710</v>
      </c>
    </row>
    <row r="11" spans="1:10" x14ac:dyDescent="0.25">
      <c r="A11" s="1" t="s">
        <v>29</v>
      </c>
      <c r="C11" s="1" t="s">
        <v>30</v>
      </c>
      <c r="D11" s="1">
        <v>6108</v>
      </c>
      <c r="E11" s="1">
        <v>1</v>
      </c>
      <c r="F11" s="2">
        <v>480</v>
      </c>
      <c r="G11" s="2">
        <v>0</v>
      </c>
      <c r="H11" s="2">
        <v>0</v>
      </c>
      <c r="I11" s="2">
        <f t="shared" si="0"/>
        <v>480</v>
      </c>
      <c r="J11" s="2">
        <v>16853270</v>
      </c>
    </row>
    <row r="12" spans="1:10" x14ac:dyDescent="0.25">
      <c r="A12" s="1" t="s">
        <v>37</v>
      </c>
      <c r="C12" s="1" t="s">
        <v>38</v>
      </c>
      <c r="D12" s="1">
        <v>7104</v>
      </c>
      <c r="E12" s="1">
        <v>1</v>
      </c>
      <c r="F12" s="2">
        <v>560</v>
      </c>
      <c r="G12" s="2">
        <v>100</v>
      </c>
      <c r="H12" s="2">
        <v>0</v>
      </c>
      <c r="I12" s="2">
        <f t="shared" si="0"/>
        <v>660</v>
      </c>
      <c r="J12" s="2">
        <v>23173247</v>
      </c>
    </row>
    <row r="13" spans="1:10" x14ac:dyDescent="0.25">
      <c r="A13" s="1" t="s">
        <v>6</v>
      </c>
      <c r="C13" s="1" t="s">
        <v>8</v>
      </c>
      <c r="D13" s="1">
        <v>8410</v>
      </c>
      <c r="E13" s="1">
        <v>1</v>
      </c>
      <c r="F13" s="2">
        <v>560</v>
      </c>
      <c r="G13" s="2">
        <v>40</v>
      </c>
      <c r="H13" s="2">
        <v>0</v>
      </c>
      <c r="I13" s="2">
        <f t="shared" si="0"/>
        <v>600</v>
      </c>
      <c r="J13" s="2">
        <v>21066588.000000004</v>
      </c>
    </row>
    <row r="14" spans="1:10" x14ac:dyDescent="0.25">
      <c r="A14" s="1" t="s">
        <v>6</v>
      </c>
      <c r="C14" s="1" t="s">
        <v>13</v>
      </c>
      <c r="D14" s="1">
        <v>8201</v>
      </c>
      <c r="E14" s="1">
        <v>1</v>
      </c>
      <c r="F14" s="2">
        <v>480</v>
      </c>
      <c r="G14" s="2">
        <v>0</v>
      </c>
      <c r="H14" s="2">
        <v>0</v>
      </c>
      <c r="I14" s="2">
        <f t="shared" si="0"/>
        <v>480</v>
      </c>
      <c r="J14" s="2">
        <v>16853270</v>
      </c>
    </row>
    <row r="15" spans="1:10" x14ac:dyDescent="0.25">
      <c r="A15" s="1" t="s">
        <v>6</v>
      </c>
      <c r="C15" s="1" t="s">
        <v>7</v>
      </c>
      <c r="D15" s="1">
        <v>8301</v>
      </c>
      <c r="E15" s="1">
        <v>1</v>
      </c>
      <c r="F15" s="2">
        <v>480</v>
      </c>
      <c r="G15" s="2">
        <v>0</v>
      </c>
      <c r="H15" s="2">
        <v>0</v>
      </c>
      <c r="I15" s="2">
        <f t="shared" si="0"/>
        <v>480</v>
      </c>
      <c r="J15" s="2">
        <v>16853270</v>
      </c>
    </row>
    <row r="16" spans="1:10" x14ac:dyDescent="0.25">
      <c r="A16" s="1" t="s">
        <v>25</v>
      </c>
      <c r="C16" s="1" t="s">
        <v>26</v>
      </c>
      <c r="D16" s="1">
        <v>10504</v>
      </c>
      <c r="E16" s="1">
        <v>1</v>
      </c>
      <c r="F16" s="2">
        <v>520</v>
      </c>
      <c r="G16" s="2">
        <v>0</v>
      </c>
      <c r="H16" s="2">
        <v>0</v>
      </c>
      <c r="I16" s="2">
        <f t="shared" si="0"/>
        <v>520</v>
      </c>
      <c r="J16" s="2">
        <v>18257710</v>
      </c>
    </row>
    <row r="17" spans="1:10" x14ac:dyDescent="0.25">
      <c r="A17" s="1" t="s">
        <v>11</v>
      </c>
      <c r="C17" s="1" t="s">
        <v>12</v>
      </c>
      <c r="D17" s="1">
        <v>13201</v>
      </c>
      <c r="E17" s="1">
        <v>1</v>
      </c>
      <c r="F17" s="2">
        <v>560</v>
      </c>
      <c r="G17" s="2">
        <v>60</v>
      </c>
      <c r="H17" s="2">
        <v>0</v>
      </c>
      <c r="I17" s="2">
        <f t="shared" si="0"/>
        <v>620</v>
      </c>
      <c r="J17" s="2">
        <v>21768808</v>
      </c>
    </row>
    <row r="18" spans="1:10" x14ac:dyDescent="0.25">
      <c r="A18" s="1" t="s">
        <v>11</v>
      </c>
      <c r="C18" s="1" t="s">
        <v>42</v>
      </c>
      <c r="D18" s="1">
        <v>13101</v>
      </c>
      <c r="E18" s="1">
        <v>5</v>
      </c>
      <c r="F18" s="2">
        <v>2800</v>
      </c>
      <c r="G18" s="2">
        <v>210</v>
      </c>
      <c r="H18" s="2">
        <v>0</v>
      </c>
      <c r="I18" s="2">
        <f t="shared" si="0"/>
        <v>3010</v>
      </c>
      <c r="J18" s="2">
        <v>105684049</v>
      </c>
    </row>
    <row r="19" spans="1:10" x14ac:dyDescent="0.25">
      <c r="A19" s="1" t="s">
        <v>11</v>
      </c>
      <c r="C19" s="1" t="s">
        <v>14</v>
      </c>
      <c r="D19" s="1">
        <v>13127</v>
      </c>
      <c r="E19" s="1">
        <v>2</v>
      </c>
      <c r="F19" s="2">
        <v>1040</v>
      </c>
      <c r="G19" s="2">
        <v>0</v>
      </c>
      <c r="H19" s="2">
        <v>0</v>
      </c>
      <c r="I19" s="2">
        <f t="shared" si="0"/>
        <v>1040</v>
      </c>
      <c r="J19" s="2">
        <v>36515420</v>
      </c>
    </row>
    <row r="20" spans="1:10" x14ac:dyDescent="0.25">
      <c r="A20" s="1" t="s">
        <v>11</v>
      </c>
      <c r="C20" s="1" t="s">
        <v>35</v>
      </c>
      <c r="D20" s="1">
        <v>13107</v>
      </c>
      <c r="E20" s="1">
        <v>1</v>
      </c>
      <c r="F20" s="2">
        <v>440</v>
      </c>
      <c r="G20" s="2">
        <v>0</v>
      </c>
      <c r="H20" s="2">
        <v>0</v>
      </c>
      <c r="I20" s="2">
        <f t="shared" si="0"/>
        <v>440</v>
      </c>
      <c r="J20" s="2">
        <v>15448831</v>
      </c>
    </row>
    <row r="21" spans="1:10" x14ac:dyDescent="0.25">
      <c r="A21" s="1" t="s">
        <v>11</v>
      </c>
      <c r="C21" s="1" t="s">
        <v>28</v>
      </c>
      <c r="D21" s="1">
        <v>13504</v>
      </c>
      <c r="E21" s="1">
        <v>1</v>
      </c>
      <c r="F21" s="2">
        <v>560</v>
      </c>
      <c r="G21" s="2">
        <v>100</v>
      </c>
      <c r="H21" s="2">
        <v>0</v>
      </c>
      <c r="I21" s="2">
        <f t="shared" si="0"/>
        <v>660</v>
      </c>
      <c r="J21" s="2">
        <v>23173247</v>
      </c>
    </row>
    <row r="22" spans="1:10" x14ac:dyDescent="0.25">
      <c r="A22" s="1" t="s">
        <v>11</v>
      </c>
      <c r="C22" s="1" t="s">
        <v>17</v>
      </c>
      <c r="D22" s="1">
        <v>13110</v>
      </c>
      <c r="E22" s="1">
        <v>2</v>
      </c>
      <c r="F22" s="2">
        <v>880</v>
      </c>
      <c r="G22" s="2">
        <v>0</v>
      </c>
      <c r="H22" s="2">
        <v>0</v>
      </c>
      <c r="I22" s="2">
        <f t="shared" si="0"/>
        <v>880</v>
      </c>
      <c r="J22" s="2">
        <v>30897662</v>
      </c>
    </row>
    <row r="23" spans="1:10" x14ac:dyDescent="0.25">
      <c r="A23" s="1" t="s">
        <v>11</v>
      </c>
      <c r="C23" s="1" t="s">
        <v>18</v>
      </c>
      <c r="D23" s="1">
        <v>13131</v>
      </c>
      <c r="E23" s="1">
        <v>1</v>
      </c>
      <c r="F23" s="2">
        <v>560</v>
      </c>
      <c r="G23" s="2">
        <v>100</v>
      </c>
      <c r="H23" s="2">
        <v>0</v>
      </c>
      <c r="I23" s="2">
        <f t="shared" si="0"/>
        <v>660</v>
      </c>
      <c r="J23" s="2">
        <v>23173247</v>
      </c>
    </row>
    <row r="24" spans="1:10" x14ac:dyDescent="0.25">
      <c r="A24" s="1" t="s">
        <v>11</v>
      </c>
      <c r="C24" s="1" t="s">
        <v>40</v>
      </c>
      <c r="D24" s="1">
        <v>13401</v>
      </c>
      <c r="E24" s="1">
        <v>1</v>
      </c>
      <c r="F24" s="2">
        <v>560</v>
      </c>
      <c r="G24" s="2">
        <v>40</v>
      </c>
      <c r="H24" s="2">
        <v>0</v>
      </c>
      <c r="I24" s="2">
        <f t="shared" si="0"/>
        <v>600</v>
      </c>
      <c r="J24" s="2">
        <v>21066588.000000004</v>
      </c>
    </row>
    <row r="25" spans="1:10" x14ac:dyDescent="0.25">
      <c r="A25" s="1" t="s">
        <v>11</v>
      </c>
      <c r="C25" s="1" t="s">
        <v>41</v>
      </c>
      <c r="D25" s="1">
        <v>13153</v>
      </c>
      <c r="E25" s="1">
        <v>7</v>
      </c>
      <c r="F25" s="2">
        <v>3280</v>
      </c>
      <c r="G25" s="2">
        <v>10</v>
      </c>
      <c r="H25" s="2">
        <v>0</v>
      </c>
      <c r="I25" s="2">
        <f t="shared" si="0"/>
        <v>3290</v>
      </c>
      <c r="J25" s="2">
        <v>115515124</v>
      </c>
    </row>
    <row r="26" spans="1:10" x14ac:dyDescent="0.25">
      <c r="A26" s="1" t="s">
        <v>11</v>
      </c>
      <c r="C26" s="1" t="s">
        <v>39</v>
      </c>
      <c r="D26" s="1">
        <v>13159</v>
      </c>
      <c r="E26" s="1">
        <v>1</v>
      </c>
      <c r="F26" s="2">
        <v>480</v>
      </c>
      <c r="G26" s="2">
        <v>0</v>
      </c>
      <c r="H26" s="2">
        <v>0</v>
      </c>
      <c r="I26" s="2">
        <f t="shared" si="0"/>
        <v>480</v>
      </c>
      <c r="J26" s="2">
        <v>16853270</v>
      </c>
    </row>
    <row r="27" spans="1:10" x14ac:dyDescent="0.25">
      <c r="A27" s="1" t="s">
        <v>11</v>
      </c>
      <c r="C27" s="1" t="s">
        <v>27</v>
      </c>
      <c r="D27" s="1">
        <v>13162</v>
      </c>
      <c r="E27" s="1">
        <v>1</v>
      </c>
      <c r="F27" s="2">
        <v>440</v>
      </c>
      <c r="G27" s="2">
        <v>0</v>
      </c>
      <c r="H27" s="2">
        <v>10</v>
      </c>
      <c r="I27" s="2">
        <f t="shared" si="0"/>
        <v>450</v>
      </c>
      <c r="J27" s="2">
        <v>15799941.000000002</v>
      </c>
    </row>
    <row r="28" spans="1:10" x14ac:dyDescent="0.25">
      <c r="A28" s="1" t="s">
        <v>23</v>
      </c>
      <c r="C28" s="1" t="s">
        <v>24</v>
      </c>
      <c r="D28" s="1">
        <v>10110</v>
      </c>
      <c r="E28" s="1">
        <v>1</v>
      </c>
      <c r="F28" s="2">
        <v>480</v>
      </c>
      <c r="G28" s="2">
        <v>0</v>
      </c>
      <c r="H28" s="2">
        <v>0</v>
      </c>
      <c r="I28" s="2">
        <f t="shared" si="0"/>
        <v>480</v>
      </c>
      <c r="J28" s="2">
        <v>16853270</v>
      </c>
    </row>
    <row r="29" spans="1:10" x14ac:dyDescent="0.25">
      <c r="A29" s="1" t="s">
        <v>33</v>
      </c>
      <c r="C29" s="1" t="s">
        <v>34</v>
      </c>
      <c r="D29" s="1">
        <v>1301</v>
      </c>
      <c r="E29" s="1">
        <v>1</v>
      </c>
      <c r="F29" s="2">
        <v>520</v>
      </c>
      <c r="G29" s="2">
        <v>0</v>
      </c>
      <c r="H29" s="2">
        <v>0</v>
      </c>
      <c r="I29" s="2">
        <f t="shared" si="0"/>
        <v>520</v>
      </c>
      <c r="J29" s="2">
        <v>18257710</v>
      </c>
    </row>
    <row r="30" spans="1:10" x14ac:dyDescent="0.25">
      <c r="A30" s="1" t="s">
        <v>9</v>
      </c>
      <c r="C30" s="1" t="s">
        <v>43</v>
      </c>
      <c r="D30" s="1">
        <v>8108</v>
      </c>
      <c r="E30" s="1">
        <v>1</v>
      </c>
      <c r="F30" s="2">
        <v>560</v>
      </c>
      <c r="G30" s="2">
        <v>0</v>
      </c>
      <c r="H30" s="2">
        <v>0</v>
      </c>
      <c r="I30" s="2">
        <f t="shared" si="0"/>
        <v>560</v>
      </c>
      <c r="J30" s="2">
        <v>19662149</v>
      </c>
    </row>
    <row r="31" spans="1:10" x14ac:dyDescent="0.25">
      <c r="A31" s="1" t="s">
        <v>9</v>
      </c>
      <c r="C31" s="1" t="s">
        <v>10</v>
      </c>
      <c r="D31" s="1">
        <v>8101</v>
      </c>
      <c r="E31" s="1">
        <v>1</v>
      </c>
      <c r="F31" s="2">
        <v>560</v>
      </c>
      <c r="G31" s="2">
        <v>100</v>
      </c>
      <c r="H31" s="2">
        <v>0</v>
      </c>
      <c r="I31" s="2">
        <f t="shared" si="0"/>
        <v>660</v>
      </c>
      <c r="J31" s="2">
        <v>23173247</v>
      </c>
    </row>
    <row r="32" spans="1:10" x14ac:dyDescent="0.25">
      <c r="A32" s="1" t="s">
        <v>44</v>
      </c>
      <c r="F32" s="2">
        <f>SUBTOTAL(109,Tabla2[Bonificación Adicional (UF)])</f>
        <v>19920</v>
      </c>
      <c r="G32" s="2">
        <f>SUBTOTAL(109,Tabla2[Bono de Antigüedad (UF)])</f>
        <v>940</v>
      </c>
      <c r="H32" s="2">
        <f>SUBTOTAL(109,Tabla2[Bono Trabajo Pesado (UF)])</f>
        <v>10</v>
      </c>
      <c r="I32" s="2">
        <f>SUBTOTAL(109,Tabla2[Total UF])</f>
        <v>20870</v>
      </c>
      <c r="J32" s="11">
        <f>SUBTOTAL(109,Tabla2[MONTO EN PESOS $])</f>
        <v>732766152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TGR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</dc:creator>
  <cp:lastModifiedBy>Valderrama Cisternas, Pedro</cp:lastModifiedBy>
  <dcterms:created xsi:type="dcterms:W3CDTF">2022-12-22T12:11:53Z</dcterms:created>
  <dcterms:modified xsi:type="dcterms:W3CDTF">2023-01-05T21:10:08Z</dcterms:modified>
</cp:coreProperties>
</file>