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685" tabRatio="500"/>
  </bookViews>
  <sheets>
    <sheet name="SAP_UR_JUNIO 2023_por comuna" sheetId="2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97" i="24" l="1"/>
  <c r="G399" i="24" s="1"/>
  <c r="F397" i="24"/>
  <c r="D397" i="24"/>
  <c r="J351" i="24"/>
  <c r="J350" i="24"/>
  <c r="J349" i="24"/>
  <c r="J348" i="24"/>
  <c r="J347" i="24"/>
  <c r="J346" i="24"/>
  <c r="J345" i="24"/>
  <c r="J344" i="24"/>
  <c r="J343" i="24"/>
  <c r="J342" i="24"/>
  <c r="G342" i="24"/>
  <c r="F342" i="24"/>
  <c r="E342" i="24"/>
  <c r="D342" i="24"/>
  <c r="J341" i="24"/>
  <c r="J340" i="24"/>
  <c r="J339" i="24"/>
  <c r="J338" i="24"/>
  <c r="J337" i="24"/>
  <c r="J336" i="24"/>
  <c r="J335" i="24"/>
  <c r="J334" i="24"/>
  <c r="J333" i="24"/>
  <c r="J332" i="24"/>
  <c r="J331" i="24"/>
  <c r="J330" i="24"/>
  <c r="J329" i="24"/>
  <c r="J328" i="24"/>
  <c r="G328" i="24"/>
  <c r="F328" i="24"/>
  <c r="E328" i="24"/>
  <c r="D328" i="24"/>
  <c r="J327" i="24"/>
  <c r="J326" i="24"/>
  <c r="J325" i="24"/>
  <c r="J324" i="24"/>
  <c r="J323" i="24"/>
  <c r="J322" i="24"/>
  <c r="J321" i="24"/>
  <c r="J320" i="24"/>
  <c r="J319" i="24"/>
  <c r="J318" i="24"/>
  <c r="J317" i="24"/>
  <c r="J316" i="24"/>
  <c r="J315" i="24"/>
  <c r="G315" i="24"/>
  <c r="F315" i="24"/>
  <c r="E315" i="24"/>
  <c r="D315" i="24"/>
  <c r="J314" i="24"/>
  <c r="J313" i="24"/>
  <c r="J312" i="24"/>
  <c r="J311" i="24"/>
  <c r="J310" i="24"/>
  <c r="J309" i="24"/>
  <c r="J308" i="24"/>
  <c r="J307" i="24"/>
  <c r="J306" i="24"/>
  <c r="J305" i="24"/>
  <c r="J304" i="24"/>
  <c r="J303" i="24"/>
  <c r="J302" i="24"/>
  <c r="J301" i="24"/>
  <c r="J300" i="24"/>
  <c r="J299" i="24"/>
  <c r="J298" i="24"/>
  <c r="J297" i="24"/>
  <c r="J296" i="24"/>
  <c r="J295" i="24"/>
  <c r="J294" i="24"/>
  <c r="J293" i="24"/>
  <c r="J292" i="24"/>
  <c r="J291" i="24"/>
  <c r="J290" i="24"/>
  <c r="J289" i="24"/>
  <c r="J288" i="24"/>
  <c r="J287" i="24"/>
  <c r="J286" i="24"/>
  <c r="J285" i="24"/>
  <c r="J284" i="24"/>
  <c r="J283" i="24"/>
  <c r="J282" i="24"/>
  <c r="G282" i="24"/>
  <c r="F282" i="24"/>
  <c r="E282" i="24"/>
  <c r="D282" i="24"/>
  <c r="J281" i="24"/>
  <c r="J280" i="24"/>
  <c r="J279" i="24"/>
  <c r="J278" i="24"/>
  <c r="J277" i="24"/>
  <c r="J276" i="24"/>
  <c r="J275" i="24"/>
  <c r="J274" i="24"/>
  <c r="J273" i="24"/>
  <c r="J272" i="24"/>
  <c r="J271" i="24"/>
  <c r="J270" i="24"/>
  <c r="J269" i="24"/>
  <c r="J268" i="24"/>
  <c r="J267" i="24"/>
  <c r="G267" i="24"/>
  <c r="F267" i="24"/>
  <c r="E267" i="24"/>
  <c r="D267" i="24"/>
  <c r="J266" i="24"/>
  <c r="J265" i="24"/>
  <c r="J264" i="24"/>
  <c r="J263" i="24"/>
  <c r="J262" i="24"/>
  <c r="J261" i="24"/>
  <c r="J260" i="24"/>
  <c r="J259" i="24"/>
  <c r="J258" i="24"/>
  <c r="J257" i="24"/>
  <c r="J256" i="24"/>
  <c r="J255" i="24"/>
  <c r="J254" i="24"/>
  <c r="J253" i="24"/>
  <c r="J252" i="24"/>
  <c r="J251" i="24"/>
  <c r="J250" i="24"/>
  <c r="J249" i="24"/>
  <c r="J248" i="24"/>
  <c r="J247" i="24"/>
  <c r="J246" i="24"/>
  <c r="J245" i="24"/>
  <c r="J244" i="24"/>
  <c r="J243" i="24"/>
  <c r="J242" i="24"/>
  <c r="J241" i="24"/>
  <c r="J240" i="24"/>
  <c r="J239" i="24"/>
  <c r="J238" i="24"/>
  <c r="J237" i="24"/>
  <c r="J236" i="24"/>
  <c r="J235" i="24"/>
  <c r="J234" i="24"/>
  <c r="J233" i="24"/>
  <c r="J232" i="24"/>
  <c r="G232" i="24"/>
  <c r="F232" i="24"/>
  <c r="E232" i="24"/>
  <c r="D232" i="24"/>
  <c r="J231" i="24"/>
  <c r="J230" i="24"/>
  <c r="J229" i="24"/>
  <c r="J228" i="24"/>
  <c r="J227" i="24"/>
  <c r="J226" i="24"/>
  <c r="J225" i="24"/>
  <c r="J224" i="24"/>
  <c r="J223" i="24"/>
  <c r="J222" i="24"/>
  <c r="J221" i="24"/>
  <c r="J220" i="24"/>
  <c r="J219" i="24"/>
  <c r="J218" i="24"/>
  <c r="J217" i="24"/>
  <c r="J216" i="24"/>
  <c r="J215" i="24"/>
  <c r="J214" i="24"/>
  <c r="J213" i="24"/>
  <c r="J212" i="24"/>
  <c r="J211" i="24"/>
  <c r="J210" i="24"/>
  <c r="J209" i="24"/>
  <c r="J208" i="24"/>
  <c r="G208" i="24"/>
  <c r="F208" i="24"/>
  <c r="E208" i="24"/>
  <c r="D208" i="24"/>
  <c r="J207" i="24"/>
  <c r="J206" i="24"/>
  <c r="J205" i="24"/>
  <c r="J204" i="24"/>
  <c r="J203" i="24"/>
  <c r="J202" i="24"/>
  <c r="J201" i="24"/>
  <c r="J200" i="24"/>
  <c r="J199" i="24"/>
  <c r="J198" i="24"/>
  <c r="J197" i="24"/>
  <c r="J196" i="24"/>
  <c r="J195" i="24"/>
  <c r="J194" i="24"/>
  <c r="J193" i="24"/>
  <c r="J192" i="24"/>
  <c r="J191" i="24"/>
  <c r="J190" i="24"/>
  <c r="J189" i="24"/>
  <c r="J188" i="24"/>
  <c r="J187" i="24"/>
  <c r="J186" i="24"/>
  <c r="J185" i="24"/>
  <c r="J184" i="24"/>
  <c r="J183" i="24"/>
  <c r="J182" i="24"/>
  <c r="J181" i="24"/>
  <c r="J180" i="24"/>
  <c r="J179" i="24"/>
  <c r="J178" i="24"/>
  <c r="J177" i="24"/>
  <c r="J176" i="24"/>
  <c r="J175" i="24"/>
  <c r="J174" i="24"/>
  <c r="J173" i="24"/>
  <c r="J172" i="24"/>
  <c r="G172" i="24"/>
  <c r="F172" i="24"/>
  <c r="E172" i="24"/>
  <c r="D172" i="24"/>
  <c r="J171" i="24"/>
  <c r="J170" i="24"/>
  <c r="J169" i="24"/>
  <c r="J168" i="24"/>
  <c r="J167" i="24"/>
  <c r="J166" i="24"/>
  <c r="J165" i="24"/>
  <c r="J164" i="24"/>
  <c r="J163" i="24"/>
  <c r="J162" i="24"/>
  <c r="J161" i="24"/>
  <c r="J160" i="24"/>
  <c r="J159" i="24"/>
  <c r="J158" i="24"/>
  <c r="J157" i="24"/>
  <c r="J156" i="24"/>
  <c r="J155" i="24"/>
  <c r="J154" i="24"/>
  <c r="J153" i="24"/>
  <c r="J152" i="24"/>
  <c r="J151" i="24"/>
  <c r="J150" i="24"/>
  <c r="J149" i="24"/>
  <c r="J148" i="24"/>
  <c r="J147" i="24"/>
  <c r="J146" i="24"/>
  <c r="J145" i="24"/>
  <c r="J144" i="24"/>
  <c r="J143" i="24"/>
  <c r="J142" i="24"/>
  <c r="J141" i="24"/>
  <c r="J140" i="24"/>
  <c r="J139" i="24"/>
  <c r="G139" i="24"/>
  <c r="F139" i="24"/>
  <c r="E139" i="24"/>
  <c r="D139" i="24"/>
  <c r="J138" i="24"/>
  <c r="J137" i="24"/>
  <c r="J136" i="24"/>
  <c r="J135" i="24"/>
  <c r="J134" i="24"/>
  <c r="J133" i="24"/>
  <c r="J132" i="24"/>
  <c r="J131" i="24"/>
  <c r="J130" i="24"/>
  <c r="J129" i="24"/>
  <c r="J128" i="24"/>
  <c r="J127" i="24"/>
  <c r="J126" i="24"/>
  <c r="J125" i="24"/>
  <c r="J124" i="24"/>
  <c r="J123" i="24"/>
  <c r="J122" i="24"/>
  <c r="J121" i="24"/>
  <c r="J120" i="24"/>
  <c r="J119" i="24"/>
  <c r="J118" i="24"/>
  <c r="J117" i="24"/>
  <c r="J116" i="24"/>
  <c r="J115" i="24"/>
  <c r="J114" i="24"/>
  <c r="J113" i="24"/>
  <c r="J112" i="24"/>
  <c r="J111" i="24"/>
  <c r="J110" i="24"/>
  <c r="J109" i="24"/>
  <c r="J108" i="24"/>
  <c r="J107" i="24"/>
  <c r="J106" i="24"/>
  <c r="J105" i="24"/>
  <c r="J104" i="24"/>
  <c r="J103" i="24"/>
  <c r="G103" i="24"/>
  <c r="F103" i="24"/>
  <c r="E103" i="24"/>
  <c r="D103" i="24"/>
  <c r="J102" i="24"/>
  <c r="J101" i="24"/>
  <c r="J100" i="24"/>
  <c r="J99" i="24"/>
  <c r="J98" i="24"/>
  <c r="J97" i="24"/>
  <c r="J96" i="24"/>
  <c r="J95" i="24"/>
  <c r="J94" i="24"/>
  <c r="J93" i="24"/>
  <c r="J92" i="24"/>
  <c r="J91" i="24"/>
  <c r="J90" i="24"/>
  <c r="J89" i="24"/>
  <c r="J88" i="24"/>
  <c r="J87" i="24"/>
  <c r="J86" i="24"/>
  <c r="J85" i="24"/>
  <c r="J84" i="24"/>
  <c r="J83" i="24"/>
  <c r="J82" i="24"/>
  <c r="J81" i="24"/>
  <c r="J80" i="24"/>
  <c r="J79" i="24"/>
  <c r="J78" i="24"/>
  <c r="J77" i="24"/>
  <c r="J76" i="24"/>
  <c r="J75" i="24"/>
  <c r="J74" i="24"/>
  <c r="J73" i="24"/>
  <c r="J72" i="24"/>
  <c r="J71" i="24"/>
  <c r="J70" i="24"/>
  <c r="J69" i="24"/>
  <c r="J68" i="24"/>
  <c r="J67" i="24"/>
  <c r="J66" i="24"/>
  <c r="J65" i="24"/>
  <c r="J64" i="24"/>
  <c r="J63" i="24"/>
  <c r="J62" i="24"/>
  <c r="G62" i="24"/>
  <c r="F62" i="24"/>
  <c r="E62" i="24"/>
  <c r="D62" i="24"/>
  <c r="J61" i="24"/>
  <c r="J60" i="24"/>
  <c r="J59" i="24"/>
  <c r="J58" i="24"/>
  <c r="J57" i="24"/>
  <c r="J56" i="24"/>
  <c r="J55" i="24"/>
  <c r="J54" i="24"/>
  <c r="J53" i="24"/>
  <c r="J52" i="24"/>
  <c r="J51" i="24"/>
  <c r="J50" i="24"/>
  <c r="J49" i="24"/>
  <c r="J48" i="24"/>
  <c r="J47" i="24"/>
  <c r="J46" i="24"/>
  <c r="J45" i="24"/>
  <c r="J44" i="24"/>
  <c r="G44" i="24"/>
  <c r="F44" i="24"/>
  <c r="E44" i="24"/>
  <c r="D44" i="24"/>
  <c r="J43" i="24"/>
  <c r="J42" i="24"/>
  <c r="J41" i="24"/>
  <c r="J40" i="24"/>
  <c r="J39" i="24"/>
  <c r="J38" i="24"/>
  <c r="J37" i="24"/>
  <c r="J36" i="24"/>
  <c r="J35" i="24"/>
  <c r="J34" i="24"/>
  <c r="J33" i="24"/>
  <c r="J32" i="24"/>
  <c r="G32" i="24"/>
  <c r="F32" i="24"/>
  <c r="E32" i="24"/>
  <c r="D32" i="24"/>
  <c r="J31" i="24"/>
  <c r="J30" i="24"/>
  <c r="J29" i="24"/>
  <c r="J28" i="24"/>
  <c r="J27" i="24"/>
  <c r="J26" i="24"/>
  <c r="J25" i="24"/>
  <c r="J24" i="24"/>
  <c r="J23" i="24"/>
  <c r="J22" i="24"/>
  <c r="J21" i="24"/>
  <c r="J20" i="24"/>
  <c r="G20" i="24"/>
  <c r="F20" i="24"/>
  <c r="E20" i="24"/>
  <c r="D20" i="24"/>
  <c r="J19" i="24"/>
  <c r="J18" i="24"/>
  <c r="J17" i="24"/>
  <c r="J16" i="24"/>
  <c r="J15" i="24"/>
  <c r="J14" i="24"/>
  <c r="J13" i="24"/>
  <c r="J12" i="24"/>
  <c r="J11" i="24"/>
  <c r="J10" i="24"/>
  <c r="G10" i="24"/>
  <c r="F10" i="24"/>
  <c r="E10" i="24"/>
  <c r="D10" i="24"/>
  <c r="J9" i="24"/>
  <c r="J8" i="24"/>
  <c r="J7" i="24"/>
  <c r="J6" i="24"/>
  <c r="J352" i="24" s="1"/>
  <c r="D399" i="24" l="1"/>
  <c r="F399" i="24"/>
  <c r="E399" i="24"/>
</calcChain>
</file>

<file path=xl/sharedStrings.xml><?xml version="1.0" encoding="utf-8"?>
<sst xmlns="http://schemas.openxmlformats.org/spreadsheetml/2006/main" count="626" uniqueCount="399">
  <si>
    <t>T1</t>
  </si>
  <si>
    <t>T2</t>
  </si>
  <si>
    <t>CHSOL</t>
  </si>
  <si>
    <t>ARICA Y PARINACOTA</t>
  </si>
  <si>
    <t xml:space="preserve">ARICA                                   </t>
  </si>
  <si>
    <t xml:space="preserve">CAMARONES                               </t>
  </si>
  <si>
    <t xml:space="preserve">PUTRE                                   </t>
  </si>
  <si>
    <t xml:space="preserve">GRAL LAGOS                              </t>
  </si>
  <si>
    <t>TOTAL XV REGIÓN</t>
  </si>
  <si>
    <t>TARAPACÁ</t>
  </si>
  <si>
    <t xml:space="preserve">IQUIQUE                                 </t>
  </si>
  <si>
    <t xml:space="preserve">PICA                                    </t>
  </si>
  <si>
    <t xml:space="preserve">POZO ALMONTE                            </t>
  </si>
  <si>
    <t xml:space="preserve">HUARA                                   </t>
  </si>
  <si>
    <t xml:space="preserve">CAMINA                                  </t>
  </si>
  <si>
    <t xml:space="preserve">COLCHANE                                </t>
  </si>
  <si>
    <t xml:space="preserve">ALTO HOSPICIO                           </t>
  </si>
  <si>
    <t>TOTAL I REGIÓN</t>
  </si>
  <si>
    <t>ANTOFAGASTA</t>
  </si>
  <si>
    <t xml:space="preserve">TOCOPILLA                               </t>
  </si>
  <si>
    <t xml:space="preserve">MARIA ELENA                             </t>
  </si>
  <si>
    <t xml:space="preserve">ANTOFAGASTA                             </t>
  </si>
  <si>
    <t xml:space="preserve">TALTAL                                  </t>
  </si>
  <si>
    <t xml:space="preserve">MEJILLONES                              </t>
  </si>
  <si>
    <t xml:space="preserve">SIERRA GORDA                            </t>
  </si>
  <si>
    <t xml:space="preserve">CALAMA                                  </t>
  </si>
  <si>
    <t xml:space="preserve">OLLAGUE                                 </t>
  </si>
  <si>
    <t>SAN PEDRO DE ATACAMA</t>
  </si>
  <si>
    <t>TOTAL II REGION</t>
  </si>
  <si>
    <t>ATACAMA</t>
  </si>
  <si>
    <t>CHAÑARAL</t>
  </si>
  <si>
    <t>D. DE ALMAGRO</t>
  </si>
  <si>
    <t>COPIAPO</t>
  </si>
  <si>
    <t>CALDERA</t>
  </si>
  <si>
    <t>TIERRA AMARILLA</t>
  </si>
  <si>
    <t>VALLENAR</t>
  </si>
  <si>
    <t>FREIRINA</t>
  </si>
  <si>
    <t>HUASCO</t>
  </si>
  <si>
    <t>ALTO DEL CARMEN</t>
  </si>
  <si>
    <t>TOTAL III REGION</t>
  </si>
  <si>
    <t>COQUIMBO</t>
  </si>
  <si>
    <t xml:space="preserve">LA SERENA                               </t>
  </si>
  <si>
    <t xml:space="preserve">LA HIGUERA                              </t>
  </si>
  <si>
    <t xml:space="preserve">COQUIMBO                                </t>
  </si>
  <si>
    <t xml:space="preserve">ANDACOLLO                               </t>
  </si>
  <si>
    <t xml:space="preserve">VICUNA                                  </t>
  </si>
  <si>
    <t xml:space="preserve">PAIHUANO                                </t>
  </si>
  <si>
    <t xml:space="preserve">OVALLE                                  </t>
  </si>
  <si>
    <t xml:space="preserve">MONTE PATRIA                            </t>
  </si>
  <si>
    <t xml:space="preserve">PUNITAQUI                               </t>
  </si>
  <si>
    <t xml:space="preserve">COMBARBALA                              </t>
  </si>
  <si>
    <t xml:space="preserve">RIO HURTADO                             </t>
  </si>
  <si>
    <t xml:space="preserve">ILLAPEL                                 </t>
  </si>
  <si>
    <t xml:space="preserve">SALAMANCA                               </t>
  </si>
  <si>
    <t xml:space="preserve">LOS VILOS                               </t>
  </si>
  <si>
    <t xml:space="preserve">CANELA                                  </t>
  </si>
  <si>
    <t>TOTAL IV REGION</t>
  </si>
  <si>
    <t>VALPARAISO</t>
  </si>
  <si>
    <t xml:space="preserve">ISLA DE PASCUA                          </t>
  </si>
  <si>
    <t xml:space="preserve">LA LIGUA                                </t>
  </si>
  <si>
    <t xml:space="preserve">PETORCA                                 </t>
  </si>
  <si>
    <t xml:space="preserve">CABILDO                                 </t>
  </si>
  <si>
    <t xml:space="preserve">ZAPALLAR                                </t>
  </si>
  <si>
    <t xml:space="preserve">PAPUDO                                  </t>
  </si>
  <si>
    <t xml:space="preserve">VALPARAISO                              </t>
  </si>
  <si>
    <t xml:space="preserve">VINA DEL MAR                            </t>
  </si>
  <si>
    <t xml:space="preserve">VILLA ALEMANA                           </t>
  </si>
  <si>
    <t xml:space="preserve">QUILPUE                                 </t>
  </si>
  <si>
    <t xml:space="preserve">CASABLANCA                              </t>
  </si>
  <si>
    <t xml:space="preserve">QUINTERO                                </t>
  </si>
  <si>
    <t xml:space="preserve">PUCHUNCAVI                              </t>
  </si>
  <si>
    <t xml:space="preserve">JUAN FERNANDEZ                          </t>
  </si>
  <si>
    <t xml:space="preserve">CONCON                                  </t>
  </si>
  <si>
    <t xml:space="preserve">SAN ANTONIO                             </t>
  </si>
  <si>
    <t xml:space="preserve">SANTO DOMINGO                           </t>
  </si>
  <si>
    <t xml:space="preserve">CARTAGENA                               </t>
  </si>
  <si>
    <t xml:space="preserve">EL TABO                                 </t>
  </si>
  <si>
    <t xml:space="preserve">EL QUISCO                               </t>
  </si>
  <si>
    <t xml:space="preserve">ALGARROBO                               </t>
  </si>
  <si>
    <t xml:space="preserve">QUILLOTA                                </t>
  </si>
  <si>
    <t xml:space="preserve">NOGALES                                 </t>
  </si>
  <si>
    <t xml:space="preserve">HIJUELAS                                </t>
  </si>
  <si>
    <t xml:space="preserve">LA CALERA                               </t>
  </si>
  <si>
    <t xml:space="preserve">LA CRUZ                                 </t>
  </si>
  <si>
    <t xml:space="preserve">LIMACHE                                 </t>
  </si>
  <si>
    <t xml:space="preserve">OLMUE                                   </t>
  </si>
  <si>
    <t xml:space="preserve">SAN FELIPE                              </t>
  </si>
  <si>
    <t xml:space="preserve">PANQUEHUE                               </t>
  </si>
  <si>
    <t xml:space="preserve">CATEMU                                  </t>
  </si>
  <si>
    <t xml:space="preserve">PUTAENDO                                </t>
  </si>
  <si>
    <t>SANTA MARIA</t>
  </si>
  <si>
    <t xml:space="preserve">LLAY LLAY                               </t>
  </si>
  <si>
    <t xml:space="preserve">LOS ANDES                               </t>
  </si>
  <si>
    <t xml:space="preserve">CALLE LARGA                             </t>
  </si>
  <si>
    <t xml:space="preserve">SAN ESTEBAN                             </t>
  </si>
  <si>
    <t xml:space="preserve">RINCONADA                               </t>
  </si>
  <si>
    <t xml:space="preserve">TOTAL VA. REGION </t>
  </si>
  <si>
    <t>B.O´HIGGINS</t>
  </si>
  <si>
    <t xml:space="preserve">RANCAGUA                                </t>
  </si>
  <si>
    <t xml:space="preserve">MACHALI                                 </t>
  </si>
  <si>
    <t xml:space="preserve">GRANEROS                                </t>
  </si>
  <si>
    <t>SAN FRANCISCO DE MOSTAZAL</t>
  </si>
  <si>
    <t xml:space="preserve">DONIHUE                                 </t>
  </si>
  <si>
    <t xml:space="preserve">COLTAUCO                                </t>
  </si>
  <si>
    <t xml:space="preserve">CODEGUA                                 </t>
  </si>
  <si>
    <t xml:space="preserve">PEUMO                                   </t>
  </si>
  <si>
    <t xml:space="preserve">LAS CABRAS                              </t>
  </si>
  <si>
    <t>SAN VICENTE</t>
  </si>
  <si>
    <t xml:space="preserve">PICHIDEGUA                              </t>
  </si>
  <si>
    <t xml:space="preserve">RENGO                                   </t>
  </si>
  <si>
    <t xml:space="preserve">REQUINOA                                </t>
  </si>
  <si>
    <t xml:space="preserve">OLIVAR                                  </t>
  </si>
  <si>
    <t xml:space="preserve">MALLOA                                  </t>
  </si>
  <si>
    <t xml:space="preserve">COINCO                                  </t>
  </si>
  <si>
    <t xml:space="preserve">QUINTA DE TILCOCO                       </t>
  </si>
  <si>
    <t xml:space="preserve">SAN FERNANDO                            </t>
  </si>
  <si>
    <t xml:space="preserve">CHIMBARONGO                             </t>
  </si>
  <si>
    <t xml:space="preserve">NANCAGUA                                </t>
  </si>
  <si>
    <t xml:space="preserve">PLACILLA                                </t>
  </si>
  <si>
    <t xml:space="preserve">SANTA CRUZ                              </t>
  </si>
  <si>
    <t xml:space="preserve">LOLOL                                   </t>
  </si>
  <si>
    <t xml:space="preserve">PALMILLA                                </t>
  </si>
  <si>
    <t xml:space="preserve">PERALILLO                               </t>
  </si>
  <si>
    <t xml:space="preserve">CHEPICA                                 </t>
  </si>
  <si>
    <t xml:space="preserve">PUMANQUE                                </t>
  </si>
  <si>
    <t xml:space="preserve">PICHILEMU                               </t>
  </si>
  <si>
    <t xml:space="preserve">NAVIDAD                                 </t>
  </si>
  <si>
    <t xml:space="preserve">LITUECHE                                </t>
  </si>
  <si>
    <t xml:space="preserve">LA ESTRELLA                             </t>
  </si>
  <si>
    <t xml:space="preserve">MARCHIGUE                               </t>
  </si>
  <si>
    <t xml:space="preserve">PAREDONES                               </t>
  </si>
  <si>
    <t>TOTAL VI REGION</t>
  </si>
  <si>
    <t>MAULE</t>
  </si>
  <si>
    <t xml:space="preserve">CURICO                                  </t>
  </si>
  <si>
    <t xml:space="preserve">TENO                                    </t>
  </si>
  <si>
    <t xml:space="preserve">ROMERAL                                 </t>
  </si>
  <si>
    <t xml:space="preserve">RAUCO                                   </t>
  </si>
  <si>
    <t xml:space="preserve">LICANTEN                                </t>
  </si>
  <si>
    <t xml:space="preserve">VICHUQUEN                               </t>
  </si>
  <si>
    <t xml:space="preserve">HUALANE                                 </t>
  </si>
  <si>
    <t xml:space="preserve">MOLINA                                  </t>
  </si>
  <si>
    <t>SAGRADA FAMILIA</t>
  </si>
  <si>
    <t xml:space="preserve">TALCA                                   </t>
  </si>
  <si>
    <t xml:space="preserve">SAN CLEMENTE                            </t>
  </si>
  <si>
    <t xml:space="preserve">PELARCO                                 </t>
  </si>
  <si>
    <t xml:space="preserve">RIO CLARO                               </t>
  </si>
  <si>
    <t xml:space="preserve">PENCAHUE                                </t>
  </si>
  <si>
    <t xml:space="preserve">MAULE                                   </t>
  </si>
  <si>
    <t xml:space="preserve">CUREPTO                                 </t>
  </si>
  <si>
    <t xml:space="preserve">CONSTITUCION                            </t>
  </si>
  <si>
    <t xml:space="preserve">EMPEDRADO                               </t>
  </si>
  <si>
    <t xml:space="preserve">SAN RAFAEL                              </t>
  </si>
  <si>
    <t xml:space="preserve">LINARES                                 </t>
  </si>
  <si>
    <t xml:space="preserve">YERBAS BUENAS                           </t>
  </si>
  <si>
    <t xml:space="preserve">COLBUN                                  </t>
  </si>
  <si>
    <t xml:space="preserve">LONGAVI                                 </t>
  </si>
  <si>
    <t xml:space="preserve">PARRAL                                  </t>
  </si>
  <si>
    <t xml:space="preserve">RETIRO                                  </t>
  </si>
  <si>
    <t xml:space="preserve">VILLA ALEGRE                            </t>
  </si>
  <si>
    <t xml:space="preserve">SAN JAVIER                              </t>
  </si>
  <si>
    <t xml:space="preserve">CAUQUENES                               </t>
  </si>
  <si>
    <t xml:space="preserve">PELLUHUE                                </t>
  </si>
  <si>
    <t xml:space="preserve">CHANCO                                  </t>
  </si>
  <si>
    <t>TOTAL VII REGION</t>
  </si>
  <si>
    <t>BIO BIO</t>
  </si>
  <si>
    <t xml:space="preserve">CHILLAN                                 </t>
  </si>
  <si>
    <t xml:space="preserve">PINTO                                   </t>
  </si>
  <si>
    <t xml:space="preserve">COIHUECO                                </t>
  </si>
  <si>
    <t xml:space="preserve">QUIRIHUE                                </t>
  </si>
  <si>
    <t xml:space="preserve">NINHUE                                  </t>
  </si>
  <si>
    <t xml:space="preserve">PORTEZUELO                              </t>
  </si>
  <si>
    <t xml:space="preserve">COBQUECURA                              </t>
  </si>
  <si>
    <t xml:space="preserve">TREGUACO                                </t>
  </si>
  <si>
    <t xml:space="preserve">SAN CARLOS                              </t>
  </si>
  <si>
    <t xml:space="preserve">NIQUEN                                  </t>
  </si>
  <si>
    <t xml:space="preserve">SAN FABIAN                              </t>
  </si>
  <si>
    <t xml:space="preserve">SAN NICOLAS                             </t>
  </si>
  <si>
    <t xml:space="preserve">BULNES                                  </t>
  </si>
  <si>
    <t xml:space="preserve">SAN IGNACIO                             </t>
  </si>
  <si>
    <t xml:space="preserve">QUILLON                                 </t>
  </si>
  <si>
    <t xml:space="preserve">YUNGAY                                  </t>
  </si>
  <si>
    <t xml:space="preserve">PEMUCO                                  </t>
  </si>
  <si>
    <t xml:space="preserve">EL CARMEN                               </t>
  </si>
  <si>
    <t xml:space="preserve">RANQUIL                                 </t>
  </si>
  <si>
    <t xml:space="preserve">COELEMU                                 </t>
  </si>
  <si>
    <t xml:space="preserve">CHILLAN VIEJO                           </t>
  </si>
  <si>
    <t xml:space="preserve">CONCEPCION                              </t>
  </si>
  <si>
    <t xml:space="preserve">PENCO                                   </t>
  </si>
  <si>
    <t xml:space="preserve">HUALQUI                                 </t>
  </si>
  <si>
    <t xml:space="preserve">FLORIDA                                 </t>
  </si>
  <si>
    <t xml:space="preserve">TOME                                    </t>
  </si>
  <si>
    <t xml:space="preserve">TALCAHUANO                              </t>
  </si>
  <si>
    <t xml:space="preserve">CORONEL                                 </t>
  </si>
  <si>
    <t xml:space="preserve">LOTA                                    </t>
  </si>
  <si>
    <t xml:space="preserve">SANTA JUANA                             </t>
  </si>
  <si>
    <t xml:space="preserve">SAN PEDRO DE LA PAZ                     </t>
  </si>
  <si>
    <t xml:space="preserve">CHIGUAYANTE                             </t>
  </si>
  <si>
    <t xml:space="preserve">HUALPEN                                 </t>
  </si>
  <si>
    <t xml:space="preserve">ARAUCO                                  </t>
  </si>
  <si>
    <t xml:space="preserve">CURANILAHUE                             </t>
  </si>
  <si>
    <t xml:space="preserve">LEBU                                    </t>
  </si>
  <si>
    <t xml:space="preserve">LOS ALAMOS                              </t>
  </si>
  <si>
    <t xml:space="preserve">CANETE                                  </t>
  </si>
  <si>
    <t xml:space="preserve">CONTULMO                                </t>
  </si>
  <si>
    <t xml:space="preserve">TIRUA                                   </t>
  </si>
  <si>
    <t xml:space="preserve">LOS ANGELES                             </t>
  </si>
  <si>
    <t xml:space="preserve">SANTA BARBARA                           </t>
  </si>
  <si>
    <t xml:space="preserve">LAJA                                    </t>
  </si>
  <si>
    <t xml:space="preserve">QUILLECO                                </t>
  </si>
  <si>
    <t xml:space="preserve">NACIMIENTO                              </t>
  </si>
  <si>
    <t xml:space="preserve">NEGRETE                                 </t>
  </si>
  <si>
    <t xml:space="preserve">MULCHEN                                 </t>
  </si>
  <si>
    <t xml:space="preserve">QUILACO                                 </t>
  </si>
  <si>
    <t xml:space="preserve">YUMBEL                                  </t>
  </si>
  <si>
    <t xml:space="preserve">CABRERO                                 </t>
  </si>
  <si>
    <t xml:space="preserve">SAN ROSENDO                             </t>
  </si>
  <si>
    <t xml:space="preserve">TUCAPEL                                 </t>
  </si>
  <si>
    <t xml:space="preserve">ANTUCO                                  </t>
  </si>
  <si>
    <t xml:space="preserve">ALTO BIO BIO                            </t>
  </si>
  <si>
    <t>TOTAL VIII REGION</t>
  </si>
  <si>
    <t>ARAUCANIA</t>
  </si>
  <si>
    <t xml:space="preserve">ANGOL                                   </t>
  </si>
  <si>
    <t xml:space="preserve">PUREN                                   </t>
  </si>
  <si>
    <t xml:space="preserve">LOS SAUCES                              </t>
  </si>
  <si>
    <t xml:space="preserve">RENAICO                                 </t>
  </si>
  <si>
    <t xml:space="preserve">COLLIPULLI                              </t>
  </si>
  <si>
    <t xml:space="preserve">ERCILLA                                 </t>
  </si>
  <si>
    <t xml:space="preserve">TRAIGUEN                                </t>
  </si>
  <si>
    <t xml:space="preserve">LUMACO                                  </t>
  </si>
  <si>
    <t xml:space="preserve">VICTORIA                                </t>
  </si>
  <si>
    <t xml:space="preserve">CURACAUTIN                              </t>
  </si>
  <si>
    <t xml:space="preserve">LONQUIMAY                               </t>
  </si>
  <si>
    <t xml:space="preserve">TEMUCO                                  </t>
  </si>
  <si>
    <t xml:space="preserve">VILCUN                                  </t>
  </si>
  <si>
    <t xml:space="preserve">FREIRE                                  </t>
  </si>
  <si>
    <t xml:space="preserve">CUNCO                                   </t>
  </si>
  <si>
    <t xml:space="preserve">LAUTARO                                 </t>
  </si>
  <si>
    <t xml:space="preserve">PERQUENCO                               </t>
  </si>
  <si>
    <t xml:space="preserve">GALVARINO                               </t>
  </si>
  <si>
    <t xml:space="preserve">NUEVA IMPERIAL                          </t>
  </si>
  <si>
    <t xml:space="preserve">CARAHUE                                 </t>
  </si>
  <si>
    <t xml:space="preserve">PUERTO SAAVEDRA                         </t>
  </si>
  <si>
    <t xml:space="preserve">PITRUFQUEN                              </t>
  </si>
  <si>
    <t xml:space="preserve">GORBEA                                  </t>
  </si>
  <si>
    <t xml:space="preserve">TOLTEN                                  </t>
  </si>
  <si>
    <t xml:space="preserve">LONCOCHE                                </t>
  </si>
  <si>
    <t xml:space="preserve">VILLARRICA                              </t>
  </si>
  <si>
    <t xml:space="preserve">PUCON                                   </t>
  </si>
  <si>
    <t xml:space="preserve">MELIPEUCO                               </t>
  </si>
  <si>
    <t xml:space="preserve">CURARREHUE                              </t>
  </si>
  <si>
    <t xml:space="preserve">TEODORO SCHMIDT                         </t>
  </si>
  <si>
    <t xml:space="preserve">PADRE LAS CASAS                      </t>
  </si>
  <si>
    <t xml:space="preserve">CHOL CHOL                               </t>
  </si>
  <si>
    <t>TOTAL IX REGION</t>
  </si>
  <si>
    <t>LOS RIOS</t>
  </si>
  <si>
    <t xml:space="preserve">VALDIVIA                                </t>
  </si>
  <si>
    <t>SN.J.MARIQUINA</t>
  </si>
  <si>
    <t xml:space="preserve">LANCO                                   </t>
  </si>
  <si>
    <t xml:space="preserve">LOS LAGOS                               </t>
  </si>
  <si>
    <t xml:space="preserve">FUTRONO                                 </t>
  </si>
  <si>
    <t xml:space="preserve">CORRAL                                  </t>
  </si>
  <si>
    <t xml:space="preserve">MAFIL                                   </t>
  </si>
  <si>
    <t xml:space="preserve">PANGUIPULLI                             </t>
  </si>
  <si>
    <t xml:space="preserve">LA UNION                                </t>
  </si>
  <si>
    <t xml:space="preserve">PAILLACO                                </t>
  </si>
  <si>
    <t xml:space="preserve">RIO BUENO                               </t>
  </si>
  <si>
    <t xml:space="preserve">LAGO RANCO                              </t>
  </si>
  <si>
    <t>TOTAL XIV REGION</t>
  </si>
  <si>
    <t>LOS LAGOS</t>
  </si>
  <si>
    <t xml:space="preserve">OSORNO                                  </t>
  </si>
  <si>
    <t xml:space="preserve">SAN PABLO                               </t>
  </si>
  <si>
    <t xml:space="preserve">PUERTO OCTAY                            </t>
  </si>
  <si>
    <t xml:space="preserve">PUYEHUE                                 </t>
  </si>
  <si>
    <t xml:space="preserve">RIO NEGRO                               </t>
  </si>
  <si>
    <t xml:space="preserve">PURRANQUE                               </t>
  </si>
  <si>
    <t xml:space="preserve">SAN JUAN DE LA COSTA                    </t>
  </si>
  <si>
    <t xml:space="preserve">PUERTO MONTT                            </t>
  </si>
  <si>
    <t xml:space="preserve">COCHAMO                                 </t>
  </si>
  <si>
    <t xml:space="preserve">PUERTO VARAS                            </t>
  </si>
  <si>
    <t xml:space="preserve">FRESIA                                  </t>
  </si>
  <si>
    <t xml:space="preserve">FRUTILLAR                               </t>
  </si>
  <si>
    <t xml:space="preserve">LLANQUIHUE                              </t>
  </si>
  <si>
    <t xml:space="preserve">MAULLIN                                 </t>
  </si>
  <si>
    <t xml:space="preserve">LOS MUERMOS                             </t>
  </si>
  <si>
    <t xml:space="preserve">CALBUCO                                 </t>
  </si>
  <si>
    <t xml:space="preserve">CASTRO                                  </t>
  </si>
  <si>
    <t xml:space="preserve">CHONCHI                                 </t>
  </si>
  <si>
    <t xml:space="preserve">QUEILEN                                 </t>
  </si>
  <si>
    <t xml:space="preserve">QUELLON                                 </t>
  </si>
  <si>
    <t xml:space="preserve">PUQUELDON                               </t>
  </si>
  <si>
    <t xml:space="preserve">ANCUD                                   </t>
  </si>
  <si>
    <t xml:space="preserve">QUEMCHI                                 </t>
  </si>
  <si>
    <t xml:space="preserve">DALCAHUE                                </t>
  </si>
  <si>
    <t xml:space="preserve">CURACO DE VELEZ                         </t>
  </si>
  <si>
    <t xml:space="preserve">QUINCHAO                                </t>
  </si>
  <si>
    <t xml:space="preserve">CHAITEN                                 </t>
  </si>
  <si>
    <t xml:space="preserve">HUALAIHUE                               </t>
  </si>
  <si>
    <t xml:space="preserve">FUTALEUFU                               </t>
  </si>
  <si>
    <t xml:space="preserve">PALENA                                  </t>
  </si>
  <si>
    <t>TOTAL X REGION</t>
  </si>
  <si>
    <t>AYSÉN</t>
  </si>
  <si>
    <t xml:space="preserve">AYSEN                                   </t>
  </si>
  <si>
    <t xml:space="preserve">CISNES                                  </t>
  </si>
  <si>
    <t xml:space="preserve">GUAITECAS                               </t>
  </si>
  <si>
    <t>CHILE CHICO</t>
  </si>
  <si>
    <t xml:space="preserve">RIO IBANEZ                              </t>
  </si>
  <si>
    <t xml:space="preserve">COCHRANE                                </t>
  </si>
  <si>
    <t xml:space="preserve">O'HIGGINS                               </t>
  </si>
  <si>
    <t xml:space="preserve">TORTEL                                  </t>
  </si>
  <si>
    <t xml:space="preserve">COYHAIQUE                               </t>
  </si>
  <si>
    <t xml:space="preserve">LAGO VERDE                              </t>
  </si>
  <si>
    <t>TOTAL XI REGION</t>
  </si>
  <si>
    <t>MAGALLANES</t>
  </si>
  <si>
    <t>PUERTO NATALES</t>
  </si>
  <si>
    <t xml:space="preserve">TORRES DEL PAINE                        </t>
  </si>
  <si>
    <t xml:space="preserve">RIO VERDE                               </t>
  </si>
  <si>
    <t xml:space="preserve">SAN GREGORIO                            </t>
  </si>
  <si>
    <t xml:space="preserve">PUNTA ARENAS                            </t>
  </si>
  <si>
    <t xml:space="preserve">LAGUNA BLANCA                           </t>
  </si>
  <si>
    <t xml:space="preserve">PORVENIR                                </t>
  </si>
  <si>
    <t xml:space="preserve">PRIMAVERA                               </t>
  </si>
  <si>
    <t xml:space="preserve">TIMAUKEL                                </t>
  </si>
  <si>
    <t xml:space="preserve">NAVARINO                                </t>
  </si>
  <si>
    <t xml:space="preserve">ANTARTICA                               </t>
  </si>
  <si>
    <t>TOTAL XII REGION</t>
  </si>
  <si>
    <t>R. METROPOLITANA</t>
  </si>
  <si>
    <t>SANTIAGO</t>
  </si>
  <si>
    <t>PROVIDENCIA</t>
  </si>
  <si>
    <t>NUÑOA</t>
  </si>
  <si>
    <t xml:space="preserve">SAN MIGUEL   </t>
  </si>
  <si>
    <t xml:space="preserve">QUINTA NORMAL       </t>
  </si>
  <si>
    <t xml:space="preserve">LAS CONDES         </t>
  </si>
  <si>
    <t xml:space="preserve">MAIPU            </t>
  </si>
  <si>
    <t xml:space="preserve">LA CISTERNA         </t>
  </si>
  <si>
    <t xml:space="preserve">PUDAHUEL            </t>
  </si>
  <si>
    <t xml:space="preserve">RENCA            </t>
  </si>
  <si>
    <t xml:space="preserve">QUILICURA           </t>
  </si>
  <si>
    <t xml:space="preserve">CONCHALI              </t>
  </si>
  <si>
    <t xml:space="preserve">LA FLORIDA           </t>
  </si>
  <si>
    <t xml:space="preserve">LA GRANJA              </t>
  </si>
  <si>
    <t xml:space="preserve">LA REINA            </t>
  </si>
  <si>
    <t xml:space="preserve">MACUL                  </t>
  </si>
  <si>
    <t xml:space="preserve">PENALOLEN            </t>
  </si>
  <si>
    <t xml:space="preserve">SAN RAMON            </t>
  </si>
  <si>
    <t xml:space="preserve">LA PINTANA           </t>
  </si>
  <si>
    <t xml:space="preserve">LO PRADO               </t>
  </si>
  <si>
    <t xml:space="preserve">CERRO NAVIA           </t>
  </si>
  <si>
    <t xml:space="preserve">ESTACION CENTRAL   </t>
  </si>
  <si>
    <t xml:space="preserve">HUECHURABA            </t>
  </si>
  <si>
    <t xml:space="preserve">RECOLETA           </t>
  </si>
  <si>
    <t xml:space="preserve">VITACURA                  </t>
  </si>
  <si>
    <t xml:space="preserve">LO BARNECHEA               </t>
  </si>
  <si>
    <t>PEDRO AGUIRRE CERDA</t>
  </si>
  <si>
    <t xml:space="preserve">SAN JOAQUIN          </t>
  </si>
  <si>
    <t xml:space="preserve">LO ESPEJO                </t>
  </si>
  <si>
    <t xml:space="preserve">EL BOSQUE          </t>
  </si>
  <si>
    <t xml:space="preserve">CERRILLOS             </t>
  </si>
  <si>
    <t xml:space="preserve">INDEPENDENCIA       </t>
  </si>
  <si>
    <t xml:space="preserve">COLINA                 </t>
  </si>
  <si>
    <t xml:space="preserve">LAMPA                  </t>
  </si>
  <si>
    <t xml:space="preserve">TIL-TIL                  </t>
  </si>
  <si>
    <t xml:space="preserve">PUENTE ALTO               </t>
  </si>
  <si>
    <t xml:space="preserve">PIRQUE                       </t>
  </si>
  <si>
    <t xml:space="preserve">SAN JOSE DE MAIPO    </t>
  </si>
  <si>
    <t xml:space="preserve">SAN BERNARDO         </t>
  </si>
  <si>
    <t xml:space="preserve">CALERA DE TANGO        </t>
  </si>
  <si>
    <t xml:space="preserve">BUIN                            </t>
  </si>
  <si>
    <t xml:space="preserve">PAINE                             </t>
  </si>
  <si>
    <t xml:space="preserve">TALAGANTE                 </t>
  </si>
  <si>
    <t xml:space="preserve">ISLA DE MAIPO           </t>
  </si>
  <si>
    <t xml:space="preserve">EL MONTE                    </t>
  </si>
  <si>
    <t xml:space="preserve">PENAFLOR                   </t>
  </si>
  <si>
    <t xml:space="preserve">PADRE HURTADO         </t>
  </si>
  <si>
    <t xml:space="preserve">MELIPILLA                  </t>
  </si>
  <si>
    <t xml:space="preserve">CURACAVI                 </t>
  </si>
  <si>
    <t xml:space="preserve">SAN PEDRO             </t>
  </si>
  <si>
    <t xml:space="preserve">ALHUE                       </t>
  </si>
  <si>
    <t>TOTAL R.  METROP.</t>
  </si>
  <si>
    <t>TOTAL NACIONAL</t>
  </si>
  <si>
    <t>FACTURADO</t>
  </si>
  <si>
    <t>GT1</t>
  </si>
  <si>
    <t>GT2</t>
  </si>
  <si>
    <t>GT4</t>
  </si>
  <si>
    <t>GT3</t>
  </si>
  <si>
    <t>GT6</t>
  </si>
  <si>
    <t>GT5</t>
  </si>
  <si>
    <t>GT7</t>
  </si>
  <si>
    <t>GT9</t>
  </si>
  <si>
    <t>GT8</t>
  </si>
  <si>
    <t>GT1-2</t>
  </si>
  <si>
    <t>ÑUBLE</t>
  </si>
  <si>
    <t>TOTAL XVI REGION</t>
  </si>
  <si>
    <t>MARIA PINTO</t>
  </si>
  <si>
    <t>SAP URBANO 2023</t>
  </si>
  <si>
    <t>ANEXO</t>
  </si>
  <si>
    <t>REGION</t>
  </si>
  <si>
    <t>COMUNAL</t>
  </si>
  <si>
    <t>JUNIO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</si>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</sst>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_-;\-* #,##0_-;_-* &quot;-&quot;_-;_-@_-"/>
    <numFmt numFmtId="165" formatCode="_-* #,##0.00_-;\-* #,##0.00_-;_-* &quot;-&quot;??_-;_-@_-"/>
    <numFmt numFmtId="166" formatCode="_-&quot;$&quot;\ * #,##0.00_-;\-&quot;$&quot;\ * #,##0.00_-;_-&quot;$&quot;\ * &quot;-&quot;??_-;_-@_-"/>
    <numFmt numFmtId="167" formatCode="_-* #,##0.00\ _€_-;\-* #,##0.00\ _€_-;_-* &quot;-&quot;??\ _€_-;_-@_-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name val="Arial Narrow"/>
      <family val="2"/>
    </font>
    <font>
      <b/>
      <sz val="8"/>
      <color indexed="63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name val="Courier"/>
      <family val="3"/>
    </font>
    <font>
      <sz val="11"/>
      <color rgb="FF1F497D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Arial"/>
      <family val="2"/>
    </font>
    <font>
      <sz val="12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571">
    <xf numFmtId="0" fontId="0" fillId="0" borderId="0"/>
    <xf numFmtId="0" fontId="23" fillId="0" borderId="0" applyNumberFormat="0" applyFill="0" applyBorder="0" applyAlignment="0" applyProtection="0"/>
    <xf numFmtId="0" fontId="24" fillId="0" borderId="0"/>
    <xf numFmtId="0" fontId="22" fillId="0" borderId="0"/>
    <xf numFmtId="164" fontId="22" fillId="0" borderId="0" applyFont="0" applyFill="0" applyBorder="0" applyAlignment="0" applyProtection="0"/>
    <xf numFmtId="0" fontId="21" fillId="0" borderId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2" fillId="0" borderId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4" fillId="9" borderId="0" applyNumberFormat="0" applyBorder="0" applyAlignment="0" applyProtection="0"/>
    <xf numFmtId="0" fontId="35" fillId="21" borderId="4" applyNumberFormat="0" applyAlignment="0" applyProtection="0"/>
    <xf numFmtId="0" fontId="36" fillId="22" borderId="5" applyNumberFormat="0" applyAlignment="0" applyProtection="0"/>
    <xf numFmtId="0" fontId="37" fillId="0" borderId="6" applyNumberFormat="0" applyFill="0" applyAlignment="0" applyProtection="0"/>
    <xf numFmtId="0" fontId="38" fillId="0" borderId="0" applyNumberFormat="0" applyFill="0" applyBorder="0" applyAlignment="0" applyProtection="0"/>
    <xf numFmtId="0" fontId="33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6" borderId="0" applyNumberFormat="0" applyBorder="0" applyAlignment="0" applyProtection="0"/>
    <xf numFmtId="0" fontId="39" fillId="12" borderId="4" applyNumberFormat="0" applyAlignment="0" applyProtection="0"/>
    <xf numFmtId="0" fontId="40" fillId="8" borderId="0" applyNumberFormat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0" fontId="41" fillId="27" borderId="0" applyNumberFormat="0" applyBorder="0" applyAlignment="0" applyProtection="0"/>
    <xf numFmtId="0" fontId="11" fillId="6" borderId="3" applyNumberFormat="0" applyFont="0" applyAlignment="0" applyProtection="0"/>
    <xf numFmtId="0" fontId="32" fillId="28" borderId="7" applyNumberFormat="0" applyFont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42" fillId="21" borderId="8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46" fillId="0" borderId="10" applyNumberFormat="0" applyFill="0" applyAlignment="0" applyProtection="0"/>
    <xf numFmtId="0" fontId="38" fillId="0" borderId="11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12" applyNumberFormat="0" applyFill="0" applyAlignment="0" applyProtection="0"/>
    <xf numFmtId="0" fontId="10" fillId="0" borderId="0"/>
    <xf numFmtId="164" fontId="10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5" fontId="32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49" fillId="0" borderId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3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32" fillId="0" borderId="0"/>
    <xf numFmtId="0" fontId="24" fillId="0" borderId="0"/>
    <xf numFmtId="0" fontId="32" fillId="0" borderId="0"/>
    <xf numFmtId="0" fontId="24" fillId="0" borderId="0"/>
    <xf numFmtId="0" fontId="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" fillId="0" borderId="0"/>
    <xf numFmtId="0" fontId="32" fillId="0" borderId="0"/>
    <xf numFmtId="0" fontId="2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28" borderId="7" applyNumberFormat="0" applyFont="0" applyAlignment="0" applyProtection="0"/>
    <xf numFmtId="0" fontId="55" fillId="0" borderId="0"/>
    <xf numFmtId="0" fontId="1" fillId="0" borderId="0"/>
    <xf numFmtId="164" fontId="1" fillId="0" borderId="0" applyFont="0" applyFill="0" applyBorder="0" applyAlignment="0" applyProtection="0"/>
  </cellStyleXfs>
  <cellXfs count="180">
    <xf numFmtId="0" fontId="0" fillId="0" borderId="0" xfId="0"/>
    <xf numFmtId="0" fontId="26" fillId="3" borderId="0" xfId="569" applyFont="1" applyFill="1"/>
    <xf numFmtId="0" fontId="1" fillId="0" borderId="0" xfId="569"/>
    <xf numFmtId="3" fontId="1" fillId="0" borderId="0" xfId="569" applyNumberFormat="1"/>
    <xf numFmtId="0" fontId="27" fillId="0" borderId="16" xfId="569" applyFont="1" applyBorder="1" applyAlignment="1">
      <alignment horizontal="center"/>
    </xf>
    <xf numFmtId="0" fontId="27" fillId="0" borderId="17" xfId="569" applyFont="1" applyBorder="1" applyAlignment="1">
      <alignment horizontal="center"/>
    </xf>
    <xf numFmtId="0" fontId="27" fillId="0" borderId="18" xfId="569" applyFont="1" applyBorder="1" applyAlignment="1">
      <alignment horizontal="center"/>
    </xf>
    <xf numFmtId="17" fontId="27" fillId="0" borderId="17" xfId="569" applyNumberFormat="1" applyFont="1" applyBorder="1" applyAlignment="1">
      <alignment horizontal="center"/>
    </xf>
    <xf numFmtId="0" fontId="27" fillId="3" borderId="33" xfId="569" applyFont="1" applyFill="1" applyBorder="1" applyAlignment="1">
      <alignment horizontal="center"/>
    </xf>
    <xf numFmtId="3" fontId="1" fillId="0" borderId="48" xfId="569" applyNumberFormat="1" applyBorder="1"/>
    <xf numFmtId="0" fontId="27" fillId="0" borderId="19" xfId="569" applyFont="1" applyBorder="1"/>
    <xf numFmtId="0" fontId="27" fillId="0" borderId="20" xfId="569" applyFont="1" applyBorder="1"/>
    <xf numFmtId="3" fontId="27" fillId="0" borderId="19" xfId="569" applyNumberFormat="1" applyFont="1" applyBorder="1"/>
    <xf numFmtId="3" fontId="27" fillId="0" borderId="19" xfId="569" applyNumberFormat="1" applyFont="1" applyBorder="1" applyAlignment="1">
      <alignment horizontal="right"/>
    </xf>
    <xf numFmtId="3" fontId="53" fillId="0" borderId="48" xfId="569" applyNumberFormat="1" applyFont="1" applyBorder="1"/>
    <xf numFmtId="0" fontId="27" fillId="0" borderId="21" xfId="569" applyFont="1" applyBorder="1"/>
    <xf numFmtId="0" fontId="27" fillId="0" borderId="22" xfId="569" applyFont="1" applyBorder="1"/>
    <xf numFmtId="3" fontId="54" fillId="0" borderId="21" xfId="569" applyNumberFormat="1" applyFont="1" applyBorder="1" applyAlignment="1">
      <alignment horizontal="right"/>
    </xf>
    <xf numFmtId="3" fontId="27" fillId="0" borderId="21" xfId="569" applyNumberFormat="1" applyFont="1" applyBorder="1" applyAlignment="1">
      <alignment horizontal="right"/>
    </xf>
    <xf numFmtId="0" fontId="27" fillId="0" borderId="23" xfId="569" applyFont="1" applyBorder="1"/>
    <xf numFmtId="0" fontId="27" fillId="0" borderId="24" xfId="569" applyFont="1" applyBorder="1"/>
    <xf numFmtId="3" fontId="27" fillId="0" borderId="23" xfId="569" applyNumberFormat="1" applyFont="1" applyBorder="1" applyAlignment="1">
      <alignment horizontal="right"/>
    </xf>
    <xf numFmtId="0" fontId="26" fillId="3" borderId="0" xfId="569" applyFont="1" applyFill="1" applyAlignment="1">
      <alignment horizontal="center"/>
    </xf>
    <xf numFmtId="3" fontId="27" fillId="4" borderId="13" xfId="569" applyNumberFormat="1" applyFont="1" applyFill="1" applyBorder="1" applyAlignment="1">
      <alignment horizontal="center" vertical="center" wrapText="1"/>
    </xf>
    <xf numFmtId="3" fontId="27" fillId="4" borderId="16" xfId="569" applyNumberFormat="1" applyFont="1" applyFill="1" applyBorder="1" applyAlignment="1">
      <alignment horizontal="center" vertical="center" wrapText="1"/>
    </xf>
    <xf numFmtId="3" fontId="27" fillId="0" borderId="17" xfId="569" applyNumberFormat="1" applyFont="1" applyBorder="1"/>
    <xf numFmtId="3" fontId="27" fillId="0" borderId="18" xfId="569" applyNumberFormat="1" applyFont="1" applyBorder="1"/>
    <xf numFmtId="3" fontId="27" fillId="0" borderId="32" xfId="569" applyNumberFormat="1" applyFont="1" applyBorder="1" applyAlignment="1">
      <alignment horizontal="right"/>
    </xf>
    <xf numFmtId="3" fontId="26" fillId="3" borderId="0" xfId="569" applyNumberFormat="1" applyFont="1" applyFill="1"/>
    <xf numFmtId="3" fontId="27" fillId="3" borderId="0" xfId="569" applyNumberFormat="1" applyFont="1" applyFill="1"/>
    <xf numFmtId="0" fontId="27" fillId="3" borderId="0" xfId="569" applyFont="1" applyFill="1" applyAlignment="1">
      <alignment horizontal="center"/>
    </xf>
    <xf numFmtId="0" fontId="27" fillId="0" borderId="26" xfId="569" applyFont="1" applyBorder="1"/>
    <xf numFmtId="3" fontId="27" fillId="0" borderId="17" xfId="569" applyNumberFormat="1" applyFont="1" applyBorder="1" applyAlignment="1">
      <alignment wrapText="1"/>
    </xf>
    <xf numFmtId="0" fontId="27" fillId="0" borderId="19" xfId="569" applyFont="1" applyBorder="1" applyAlignment="1">
      <alignment horizontal="center"/>
    </xf>
    <xf numFmtId="3" fontId="27" fillId="0" borderId="20" xfId="569" applyNumberFormat="1" applyFont="1" applyBorder="1" applyAlignment="1">
      <alignment horizontal="left"/>
    </xf>
    <xf numFmtId="3" fontId="27" fillId="0" borderId="19" xfId="570" applyNumberFormat="1" applyFont="1" applyFill="1" applyBorder="1" applyAlignment="1" applyProtection="1"/>
    <xf numFmtId="0" fontId="27" fillId="0" borderId="21" xfId="569" applyFont="1" applyBorder="1" applyAlignment="1">
      <alignment horizontal="center"/>
    </xf>
    <xf numFmtId="3" fontId="27" fillId="0" borderId="22" xfId="569" applyNumberFormat="1" applyFont="1" applyBorder="1" applyAlignment="1">
      <alignment horizontal="left"/>
    </xf>
    <xf numFmtId="3" fontId="27" fillId="0" borderId="21" xfId="570" applyNumberFormat="1" applyFont="1" applyFill="1" applyBorder="1" applyAlignment="1"/>
    <xf numFmtId="3" fontId="27" fillId="0" borderId="21" xfId="570" applyNumberFormat="1" applyFont="1" applyFill="1" applyBorder="1" applyAlignment="1" applyProtection="1"/>
    <xf numFmtId="0" fontId="27" fillId="0" borderId="23" xfId="569" applyFont="1" applyBorder="1" applyAlignment="1">
      <alignment horizontal="center"/>
    </xf>
    <xf numFmtId="3" fontId="27" fillId="0" borderId="24" xfId="569" applyNumberFormat="1" applyFont="1" applyBorder="1" applyAlignment="1">
      <alignment horizontal="left"/>
    </xf>
    <xf numFmtId="3" fontId="27" fillId="0" borderId="27" xfId="569" applyNumberFormat="1" applyFont="1" applyBorder="1" applyAlignment="1">
      <alignment horizontal="left"/>
    </xf>
    <xf numFmtId="3" fontId="26" fillId="0" borderId="23" xfId="570" applyNumberFormat="1" applyFont="1" applyFill="1" applyBorder="1" applyAlignment="1" applyProtection="1"/>
    <xf numFmtId="3" fontId="27" fillId="0" borderId="23" xfId="570" applyNumberFormat="1" applyFont="1" applyFill="1" applyBorder="1" applyAlignment="1" applyProtection="1"/>
    <xf numFmtId="0" fontId="26" fillId="0" borderId="0" xfId="569" applyFont="1" applyAlignment="1">
      <alignment horizontal="center"/>
    </xf>
    <xf numFmtId="3" fontId="27" fillId="0" borderId="17" xfId="569" applyNumberFormat="1" applyFont="1" applyBorder="1" applyAlignment="1">
      <alignment horizontal="right" vertical="center" wrapText="1"/>
    </xf>
    <xf numFmtId="3" fontId="27" fillId="0" borderId="25" xfId="569" applyNumberFormat="1" applyFont="1" applyBorder="1" applyAlignment="1">
      <alignment horizontal="right" vertical="center" wrapText="1"/>
    </xf>
    <xf numFmtId="3" fontId="27" fillId="0" borderId="19" xfId="569" applyNumberFormat="1" applyFont="1" applyBorder="1" applyAlignment="1">
      <alignment horizontal="left"/>
    </xf>
    <xf numFmtId="3" fontId="28" fillId="0" borderId="19" xfId="569" applyNumberFormat="1" applyFont="1" applyBorder="1" applyAlignment="1">
      <alignment horizontal="right"/>
    </xf>
    <xf numFmtId="3" fontId="28" fillId="0" borderId="28" xfId="569" applyNumberFormat="1" applyFont="1" applyBorder="1" applyAlignment="1">
      <alignment horizontal="right"/>
    </xf>
    <xf numFmtId="3" fontId="27" fillId="0" borderId="21" xfId="569" applyNumberFormat="1" applyFont="1" applyBorder="1" applyAlignment="1">
      <alignment horizontal="left"/>
    </xf>
    <xf numFmtId="3" fontId="28" fillId="0" borderId="21" xfId="569" applyNumberFormat="1" applyFont="1" applyBorder="1" applyAlignment="1">
      <alignment horizontal="right"/>
    </xf>
    <xf numFmtId="3" fontId="28" fillId="0" borderId="29" xfId="569" applyNumberFormat="1" applyFont="1" applyBorder="1" applyAlignment="1">
      <alignment horizontal="right"/>
    </xf>
    <xf numFmtId="3" fontId="27" fillId="0" borderId="30" xfId="569" applyNumberFormat="1" applyFont="1" applyBorder="1" applyAlignment="1">
      <alignment horizontal="left"/>
    </xf>
    <xf numFmtId="3" fontId="27" fillId="0" borderId="23" xfId="569" applyNumberFormat="1" applyFont="1" applyBorder="1" applyAlignment="1">
      <alignment horizontal="left"/>
    </xf>
    <xf numFmtId="3" fontId="28" fillId="0" borderId="23" xfId="569" applyNumberFormat="1" applyFont="1" applyBorder="1" applyAlignment="1">
      <alignment horizontal="right"/>
    </xf>
    <xf numFmtId="3" fontId="28" fillId="0" borderId="31" xfId="569" applyNumberFormat="1" applyFont="1" applyBorder="1" applyAlignment="1">
      <alignment horizontal="right"/>
    </xf>
    <xf numFmtId="3" fontId="27" fillId="4" borderId="25" xfId="569" applyNumberFormat="1" applyFont="1" applyFill="1" applyBorder="1" applyAlignment="1">
      <alignment horizontal="center" vertical="center" wrapText="1"/>
    </xf>
    <xf numFmtId="3" fontId="27" fillId="4" borderId="18" xfId="569" applyNumberFormat="1" applyFont="1" applyFill="1" applyBorder="1" applyAlignment="1">
      <alignment horizontal="center" vertical="center" wrapText="1"/>
    </xf>
    <xf numFmtId="3" fontId="28" fillId="0" borderId="16" xfId="569" applyNumberFormat="1" applyFont="1" applyBorder="1" applyAlignment="1">
      <alignment horizontal="right" vertical="center" wrapText="1"/>
    </xf>
    <xf numFmtId="3" fontId="28" fillId="0" borderId="17" xfId="569" applyNumberFormat="1" applyFont="1" applyBorder="1" applyAlignment="1">
      <alignment horizontal="right" vertical="center" wrapText="1"/>
    </xf>
    <xf numFmtId="3" fontId="28" fillId="0" borderId="32" xfId="569" applyNumberFormat="1" applyFont="1" applyBorder="1" applyAlignment="1">
      <alignment horizontal="right" vertical="center" wrapText="1"/>
    </xf>
    <xf numFmtId="3" fontId="26" fillId="3" borderId="33" xfId="569" applyNumberFormat="1" applyFont="1" applyFill="1" applyBorder="1"/>
    <xf numFmtId="0" fontId="27" fillId="3" borderId="19" xfId="569" applyFont="1" applyFill="1" applyBorder="1" applyAlignment="1">
      <alignment horizontal="center"/>
    </xf>
    <xf numFmtId="3" fontId="27" fillId="3" borderId="19" xfId="569" applyNumberFormat="1" applyFont="1" applyFill="1" applyBorder="1" applyAlignment="1">
      <alignment horizontal="left"/>
    </xf>
    <xf numFmtId="3" fontId="27" fillId="3" borderId="34" xfId="569" applyNumberFormat="1" applyFont="1" applyFill="1" applyBorder="1" applyAlignment="1">
      <alignment horizontal="left"/>
    </xf>
    <xf numFmtId="0" fontId="27" fillId="3" borderId="21" xfId="569" applyFont="1" applyFill="1" applyBorder="1" applyAlignment="1">
      <alignment horizontal="center"/>
    </xf>
    <xf numFmtId="3" fontId="27" fillId="3" borderId="21" xfId="569" applyNumberFormat="1" applyFont="1" applyFill="1" applyBorder="1" applyAlignment="1">
      <alignment horizontal="left"/>
    </xf>
    <xf numFmtId="3" fontId="27" fillId="3" borderId="35" xfId="569" applyNumberFormat="1" applyFont="1" applyFill="1" applyBorder="1" applyAlignment="1">
      <alignment horizontal="left"/>
    </xf>
    <xf numFmtId="3" fontId="27" fillId="0" borderId="21" xfId="569" applyNumberFormat="1" applyFont="1" applyBorder="1"/>
    <xf numFmtId="0" fontId="27" fillId="3" borderId="23" xfId="569" applyFont="1" applyFill="1" applyBorder="1" applyAlignment="1">
      <alignment horizontal="center"/>
    </xf>
    <xf numFmtId="3" fontId="27" fillId="3" borderId="30" xfId="569" applyNumberFormat="1" applyFont="1" applyFill="1" applyBorder="1" applyAlignment="1">
      <alignment horizontal="left"/>
    </xf>
    <xf numFmtId="3" fontId="27" fillId="3" borderId="1" xfId="569" applyNumberFormat="1" applyFont="1" applyFill="1" applyBorder="1" applyAlignment="1">
      <alignment horizontal="left"/>
    </xf>
    <xf numFmtId="3" fontId="27" fillId="0" borderId="23" xfId="569" applyNumberFormat="1" applyFont="1" applyBorder="1"/>
    <xf numFmtId="3" fontId="27" fillId="0" borderId="34" xfId="569" applyNumberFormat="1" applyFont="1" applyBorder="1" applyAlignment="1">
      <alignment horizontal="left"/>
    </xf>
    <xf numFmtId="3" fontId="27" fillId="0" borderId="35" xfId="569" applyNumberFormat="1" applyFont="1" applyBorder="1" applyAlignment="1">
      <alignment horizontal="left"/>
    </xf>
    <xf numFmtId="3" fontId="27" fillId="0" borderId="1" xfId="569" applyNumberFormat="1" applyFont="1" applyBorder="1" applyAlignment="1">
      <alignment horizontal="left"/>
    </xf>
    <xf numFmtId="3" fontId="27" fillId="0" borderId="16" xfId="569" applyNumberFormat="1" applyFont="1" applyBorder="1" applyAlignment="1">
      <alignment horizontal="right" vertical="center" wrapText="1"/>
    </xf>
    <xf numFmtId="3" fontId="27" fillId="0" borderId="18" xfId="569" applyNumberFormat="1" applyFont="1" applyBorder="1" applyAlignment="1">
      <alignment horizontal="right" vertical="center" wrapText="1"/>
    </xf>
    <xf numFmtId="1" fontId="28" fillId="0" borderId="19" xfId="569" applyNumberFormat="1" applyFont="1" applyBorder="1" applyAlignment="1">
      <alignment horizontal="center"/>
    </xf>
    <xf numFmtId="0" fontId="27" fillId="0" borderId="19" xfId="569" applyFont="1" applyBorder="1" applyAlignment="1">
      <alignment horizontal="right"/>
    </xf>
    <xf numFmtId="1" fontId="28" fillId="0" borderId="21" xfId="569" applyNumberFormat="1" applyFont="1" applyBorder="1" applyAlignment="1">
      <alignment horizontal="center"/>
    </xf>
    <xf numFmtId="0" fontId="27" fillId="0" borderId="21" xfId="569" applyFont="1" applyBorder="1" applyAlignment="1">
      <alignment horizontal="right"/>
    </xf>
    <xf numFmtId="3" fontId="29" fillId="0" borderId="21" xfId="569" applyNumberFormat="1" applyFont="1" applyBorder="1"/>
    <xf numFmtId="164" fontId="29" fillId="0" borderId="21" xfId="570" applyFont="1" applyFill="1" applyBorder="1"/>
    <xf numFmtId="1" fontId="28" fillId="0" borderId="23" xfId="569" applyNumberFormat="1" applyFont="1" applyBorder="1" applyAlignment="1">
      <alignment horizontal="center"/>
    </xf>
    <xf numFmtId="0" fontId="27" fillId="0" borderId="23" xfId="569" applyFont="1" applyBorder="1" applyAlignment="1">
      <alignment horizontal="right"/>
    </xf>
    <xf numFmtId="3" fontId="27" fillId="0" borderId="32" xfId="569" applyNumberFormat="1" applyFont="1" applyBorder="1" applyAlignment="1">
      <alignment horizontal="right" vertical="center" wrapText="1"/>
    </xf>
    <xf numFmtId="0" fontId="27" fillId="0" borderId="20" xfId="569" applyFont="1" applyBorder="1" applyAlignment="1">
      <alignment horizontal="center"/>
    </xf>
    <xf numFmtId="3" fontId="27" fillId="0" borderId="36" xfId="569" applyNumberFormat="1" applyFont="1" applyBorder="1" applyAlignment="1">
      <alignment horizontal="left"/>
    </xf>
    <xf numFmtId="0" fontId="27" fillId="0" borderId="22" xfId="569" applyFont="1" applyBorder="1" applyAlignment="1">
      <alignment horizontal="center"/>
    </xf>
    <xf numFmtId="3" fontId="27" fillId="0" borderId="37" xfId="569" applyNumberFormat="1" applyFont="1" applyBorder="1" applyAlignment="1">
      <alignment horizontal="left"/>
    </xf>
    <xf numFmtId="3" fontId="50" fillId="0" borderId="37" xfId="569" applyNumberFormat="1" applyFont="1" applyBorder="1" applyAlignment="1">
      <alignment horizontal="left"/>
    </xf>
    <xf numFmtId="0" fontId="27" fillId="0" borderId="24" xfId="569" applyFont="1" applyBorder="1" applyAlignment="1">
      <alignment horizontal="center"/>
    </xf>
    <xf numFmtId="3" fontId="27" fillId="0" borderId="38" xfId="569" applyNumberFormat="1" applyFont="1" applyBorder="1" applyAlignment="1">
      <alignment horizontal="left"/>
    </xf>
    <xf numFmtId="3" fontId="27" fillId="5" borderId="39" xfId="569" applyNumberFormat="1" applyFont="1" applyFill="1" applyBorder="1" applyAlignment="1">
      <alignment horizontal="center" vertical="center" wrapText="1"/>
    </xf>
    <xf numFmtId="3" fontId="27" fillId="5" borderId="25" xfId="569" applyNumberFormat="1" applyFont="1" applyFill="1" applyBorder="1" applyAlignment="1">
      <alignment horizontal="center" vertical="center" wrapText="1"/>
    </xf>
    <xf numFmtId="3" fontId="27" fillId="0" borderId="49" xfId="569" applyNumberFormat="1" applyFont="1" applyBorder="1" applyAlignment="1">
      <alignment horizontal="right" vertical="center" wrapText="1"/>
    </xf>
    <xf numFmtId="3" fontId="52" fillId="0" borderId="0" xfId="569" applyNumberFormat="1" applyFont="1"/>
    <xf numFmtId="0" fontId="27" fillId="0" borderId="27" xfId="569" applyFont="1" applyBorder="1"/>
    <xf numFmtId="0" fontId="26" fillId="3" borderId="33" xfId="569" applyFont="1" applyFill="1" applyBorder="1" applyAlignment="1">
      <alignment horizontal="center"/>
    </xf>
    <xf numFmtId="0" fontId="27" fillId="4" borderId="13" xfId="569" applyFont="1" applyFill="1" applyBorder="1"/>
    <xf numFmtId="0" fontId="27" fillId="4" borderId="25" xfId="569" applyFont="1" applyFill="1" applyBorder="1"/>
    <xf numFmtId="3" fontId="27" fillId="0" borderId="16" xfId="569" applyNumberFormat="1" applyFont="1" applyBorder="1" applyAlignment="1">
      <alignment horizontal="right" wrapText="1"/>
    </xf>
    <xf numFmtId="3" fontId="27" fillId="0" borderId="25" xfId="569" applyNumberFormat="1" applyFont="1" applyBorder="1" applyAlignment="1">
      <alignment horizontal="right" wrapText="1"/>
    </xf>
    <xf numFmtId="0" fontId="27" fillId="0" borderId="0" xfId="569" applyFont="1"/>
    <xf numFmtId="3" fontId="27" fillId="0" borderId="0" xfId="569" applyNumberFormat="1" applyFont="1" applyAlignment="1">
      <alignment horizontal="right" wrapText="1"/>
    </xf>
    <xf numFmtId="0" fontId="26" fillId="3" borderId="19" xfId="569" applyFont="1" applyFill="1" applyBorder="1" applyAlignment="1">
      <alignment horizontal="center"/>
    </xf>
    <xf numFmtId="0" fontId="27" fillId="0" borderId="34" xfId="569" applyFont="1" applyBorder="1"/>
    <xf numFmtId="3" fontId="27" fillId="0" borderId="34" xfId="569" applyNumberFormat="1" applyFont="1" applyBorder="1" applyAlignment="1">
      <alignment horizontal="right" wrapText="1"/>
    </xf>
    <xf numFmtId="3" fontId="27" fillId="0" borderId="19" xfId="569" applyNumberFormat="1" applyFont="1" applyBorder="1" applyAlignment="1">
      <alignment horizontal="right" wrapText="1"/>
    </xf>
    <xf numFmtId="0" fontId="26" fillId="3" borderId="21" xfId="569" applyFont="1" applyFill="1" applyBorder="1" applyAlignment="1">
      <alignment horizontal="center"/>
    </xf>
    <xf numFmtId="0" fontId="27" fillId="0" borderId="35" xfId="569" applyFont="1" applyBorder="1"/>
    <xf numFmtId="3" fontId="27" fillId="0" borderId="35" xfId="569" applyNumberFormat="1" applyFont="1" applyBorder="1" applyAlignment="1">
      <alignment horizontal="right" wrapText="1"/>
    </xf>
    <xf numFmtId="3" fontId="27" fillId="0" borderId="21" xfId="569" applyNumberFormat="1" applyFont="1" applyBorder="1" applyAlignment="1">
      <alignment horizontal="right" wrapText="1"/>
    </xf>
    <xf numFmtId="0" fontId="26" fillId="3" borderId="23" xfId="569" applyFont="1" applyFill="1" applyBorder="1" applyAlignment="1">
      <alignment horizontal="center"/>
    </xf>
    <xf numFmtId="0" fontId="27" fillId="0" borderId="1" xfId="569" applyFont="1" applyBorder="1"/>
    <xf numFmtId="0" fontId="27" fillId="0" borderId="30" xfId="569" applyFont="1" applyBorder="1"/>
    <xf numFmtId="3" fontId="27" fillId="0" borderId="1" xfId="569" applyNumberFormat="1" applyFont="1" applyBorder="1" applyAlignment="1">
      <alignment horizontal="right" wrapText="1"/>
    </xf>
    <xf numFmtId="3" fontId="27" fillId="0" borderId="30" xfId="569" applyNumberFormat="1" applyFont="1" applyBorder="1" applyAlignment="1">
      <alignment horizontal="right" wrapText="1"/>
    </xf>
    <xf numFmtId="3" fontId="27" fillId="0" borderId="14" xfId="569" applyNumberFormat="1" applyFont="1" applyBorder="1" applyAlignment="1">
      <alignment horizontal="right" wrapText="1"/>
    </xf>
    <xf numFmtId="1" fontId="30" fillId="0" borderId="21" xfId="569" applyNumberFormat="1" applyFont="1" applyBorder="1" applyAlignment="1">
      <alignment horizontal="center"/>
    </xf>
    <xf numFmtId="0" fontId="27" fillId="4" borderId="13" xfId="569" applyFont="1" applyFill="1" applyBorder="1" applyAlignment="1">
      <alignment horizontal="center"/>
    </xf>
    <xf numFmtId="0" fontId="27" fillId="4" borderId="25" xfId="569" applyFont="1" applyFill="1" applyBorder="1" applyAlignment="1">
      <alignment horizontal="center"/>
    </xf>
    <xf numFmtId="3" fontId="27" fillId="0" borderId="17" xfId="569" applyNumberFormat="1" applyFont="1" applyBorder="1" applyAlignment="1">
      <alignment horizontal="right"/>
    </xf>
    <xf numFmtId="0" fontId="26" fillId="3" borderId="18" xfId="569" applyFont="1" applyFill="1" applyBorder="1" applyAlignment="1">
      <alignment horizontal="center"/>
    </xf>
    <xf numFmtId="3" fontId="27" fillId="0" borderId="20" xfId="569" applyNumberFormat="1" applyFont="1" applyBorder="1"/>
    <xf numFmtId="0" fontId="27" fillId="0" borderId="28" xfId="569" applyFont="1" applyBorder="1"/>
    <xf numFmtId="3" fontId="27" fillId="0" borderId="28" xfId="569" applyNumberFormat="1" applyFont="1" applyBorder="1" applyAlignment="1">
      <alignment horizontal="right"/>
    </xf>
    <xf numFmtId="3" fontId="27" fillId="0" borderId="22" xfId="569" applyNumberFormat="1" applyFont="1" applyBorder="1" applyAlignment="1">
      <alignment horizontal="right"/>
    </xf>
    <xf numFmtId="3" fontId="27" fillId="0" borderId="29" xfId="569" applyNumberFormat="1" applyFont="1" applyBorder="1" applyAlignment="1">
      <alignment horizontal="right"/>
    </xf>
    <xf numFmtId="3" fontId="27" fillId="0" borderId="24" xfId="569" applyNumberFormat="1" applyFont="1" applyBorder="1" applyAlignment="1">
      <alignment horizontal="right"/>
    </xf>
    <xf numFmtId="3" fontId="27" fillId="0" borderId="31" xfId="569" applyNumberFormat="1" applyFont="1" applyBorder="1" applyAlignment="1">
      <alignment horizontal="right"/>
    </xf>
    <xf numFmtId="1" fontId="28" fillId="3" borderId="33" xfId="569" applyNumberFormat="1" applyFont="1" applyFill="1" applyBorder="1" applyAlignment="1">
      <alignment horizontal="center"/>
    </xf>
    <xf numFmtId="0" fontId="27" fillId="4" borderId="16" xfId="569" applyFont="1" applyFill="1" applyBorder="1" applyAlignment="1">
      <alignment horizontal="center"/>
    </xf>
    <xf numFmtId="1" fontId="28" fillId="3" borderId="0" xfId="569" applyNumberFormat="1" applyFont="1" applyFill="1" applyAlignment="1">
      <alignment horizontal="center"/>
    </xf>
    <xf numFmtId="0" fontId="27" fillId="0" borderId="0" xfId="569" applyFont="1" applyAlignment="1">
      <alignment horizontal="center"/>
    </xf>
    <xf numFmtId="3" fontId="27" fillId="3" borderId="0" xfId="569" applyNumberFormat="1" applyFont="1" applyFill="1" applyAlignment="1">
      <alignment horizontal="right"/>
    </xf>
    <xf numFmtId="3" fontId="27" fillId="0" borderId="30" xfId="569" applyNumberFormat="1" applyFont="1" applyBorder="1" applyAlignment="1">
      <alignment horizontal="right"/>
    </xf>
    <xf numFmtId="0" fontId="26" fillId="3" borderId="40" xfId="569" applyFont="1" applyFill="1" applyBorder="1" applyAlignment="1">
      <alignment horizontal="center"/>
    </xf>
    <xf numFmtId="3" fontId="27" fillId="4" borderId="17" xfId="569" applyNumberFormat="1" applyFont="1" applyFill="1" applyBorder="1" applyAlignment="1">
      <alignment horizontal="center" vertical="center" wrapText="1"/>
    </xf>
    <xf numFmtId="3" fontId="27" fillId="0" borderId="13" xfId="569" applyNumberFormat="1" applyFont="1" applyBorder="1" applyAlignment="1">
      <alignment horizontal="right" vertical="center" wrapText="1"/>
    </xf>
    <xf numFmtId="3" fontId="26" fillId="2" borderId="0" xfId="569" applyNumberFormat="1" applyFont="1" applyFill="1"/>
    <xf numFmtId="3" fontId="27" fillId="0" borderId="28" xfId="569" applyNumberFormat="1" applyFont="1" applyBorder="1" applyAlignment="1">
      <alignment horizontal="left"/>
    </xf>
    <xf numFmtId="3" fontId="27" fillId="0" borderId="34" xfId="569" applyNumberFormat="1" applyFont="1" applyBorder="1"/>
    <xf numFmtId="3" fontId="27" fillId="0" borderId="41" xfId="569" applyNumberFormat="1" applyFont="1" applyBorder="1" applyAlignment="1">
      <alignment horizontal="right"/>
    </xf>
    <xf numFmtId="3" fontId="27" fillId="0" borderId="29" xfId="569" applyNumberFormat="1" applyFont="1" applyBorder="1" applyAlignment="1">
      <alignment horizontal="left"/>
    </xf>
    <xf numFmtId="3" fontId="27" fillId="0" borderId="35" xfId="569" applyNumberFormat="1" applyFont="1" applyBorder="1"/>
    <xf numFmtId="3" fontId="27" fillId="0" borderId="42" xfId="569" applyNumberFormat="1" applyFont="1" applyBorder="1" applyAlignment="1">
      <alignment horizontal="right"/>
    </xf>
    <xf numFmtId="3" fontId="27" fillId="0" borderId="43" xfId="569" applyNumberFormat="1" applyFont="1" applyBorder="1" applyAlignment="1">
      <alignment horizontal="left"/>
    </xf>
    <xf numFmtId="3" fontId="27" fillId="0" borderId="44" xfId="569" applyNumberFormat="1" applyFont="1" applyBorder="1"/>
    <xf numFmtId="3" fontId="27" fillId="0" borderId="45" xfId="569" applyNumberFormat="1" applyFont="1" applyBorder="1" applyAlignment="1">
      <alignment horizontal="right"/>
    </xf>
    <xf numFmtId="0" fontId="27" fillId="0" borderId="13" xfId="569" applyFont="1" applyBorder="1" applyAlignment="1">
      <alignment horizontal="left"/>
    </xf>
    <xf numFmtId="3" fontId="27" fillId="0" borderId="23" xfId="569" applyNumberFormat="1" applyFont="1" applyBorder="1" applyAlignment="1">
      <alignment horizontal="left" vertical="center" wrapText="1"/>
    </xf>
    <xf numFmtId="3" fontId="27" fillId="0" borderId="23" xfId="569" applyNumberFormat="1" applyFont="1" applyBorder="1" applyAlignment="1">
      <alignment horizontal="right" vertical="center" wrapText="1"/>
    </xf>
    <xf numFmtId="0" fontId="27" fillId="3" borderId="0" xfId="569" applyFont="1" applyFill="1" applyAlignment="1">
      <alignment horizontal="left"/>
    </xf>
    <xf numFmtId="3" fontId="26" fillId="0" borderId="19" xfId="569" applyNumberFormat="1" applyFont="1" applyBorder="1"/>
    <xf numFmtId="3" fontId="27" fillId="0" borderId="46" xfId="569" applyNumberFormat="1" applyFont="1" applyBorder="1"/>
    <xf numFmtId="3" fontId="50" fillId="0" borderId="22" xfId="569" applyNumberFormat="1" applyFont="1" applyBorder="1" applyAlignment="1">
      <alignment horizontal="left"/>
    </xf>
    <xf numFmtId="3" fontId="26" fillId="0" borderId="21" xfId="569" applyNumberFormat="1" applyFont="1" applyBorder="1"/>
    <xf numFmtId="3" fontId="27" fillId="0" borderId="2" xfId="569" applyNumberFormat="1" applyFont="1" applyBorder="1"/>
    <xf numFmtId="3" fontId="27" fillId="0" borderId="21" xfId="569" applyNumberFormat="1" applyFont="1" applyBorder="1" applyAlignment="1">
      <alignment horizontal="center"/>
    </xf>
    <xf numFmtId="3" fontId="27" fillId="0" borderId="23" xfId="569" applyNumberFormat="1" applyFont="1" applyBorder="1" applyAlignment="1">
      <alignment horizontal="center"/>
    </xf>
    <xf numFmtId="3" fontId="27" fillId="0" borderId="47" xfId="569" applyNumberFormat="1" applyFont="1" applyBorder="1"/>
    <xf numFmtId="0" fontId="26" fillId="0" borderId="33" xfId="569" applyFont="1" applyBorder="1" applyAlignment="1">
      <alignment horizontal="center"/>
    </xf>
    <xf numFmtId="3" fontId="27" fillId="0" borderId="25" xfId="569" applyNumberFormat="1" applyFont="1" applyBorder="1" applyAlignment="1">
      <alignment horizontal="right"/>
    </xf>
    <xf numFmtId="3" fontId="27" fillId="3" borderId="0" xfId="569" applyNumberFormat="1" applyFont="1" applyFill="1" applyAlignment="1">
      <alignment horizontal="center" vertical="center" wrapText="1"/>
    </xf>
    <xf numFmtId="3" fontId="27" fillId="0" borderId="25" xfId="569" applyNumberFormat="1" applyFont="1" applyBorder="1" applyAlignment="1">
      <alignment horizontal="left"/>
    </xf>
    <xf numFmtId="3" fontId="27" fillId="0" borderId="25" xfId="569" applyNumberFormat="1" applyFont="1" applyBorder="1"/>
    <xf numFmtId="0" fontId="27" fillId="0" borderId="13" xfId="569" applyFont="1" applyBorder="1" applyAlignment="1">
      <alignment horizontal="center"/>
    </xf>
    <xf numFmtId="0" fontId="27" fillId="0" borderId="15" xfId="569" applyFont="1" applyBorder="1" applyAlignment="1">
      <alignment horizontal="center"/>
    </xf>
    <xf numFmtId="0" fontId="25" fillId="3" borderId="0" xfId="569" applyFont="1" applyFill="1" applyAlignment="1">
      <alignment horizontal="center" vertical="center"/>
    </xf>
    <xf numFmtId="0" fontId="27" fillId="0" borderId="13" xfId="569" applyFont="1" applyBorder="1" applyAlignment="1">
      <alignment horizontal="center" vertical="center" wrapText="1"/>
    </xf>
    <xf numFmtId="0" fontId="27" fillId="0" borderId="14" xfId="569" applyFont="1" applyBorder="1" applyAlignment="1">
      <alignment horizontal="center" vertical="center" wrapText="1"/>
    </xf>
    <xf numFmtId="0" fontId="27" fillId="0" borderId="15" xfId="569" applyFont="1" applyBorder="1" applyAlignment="1">
      <alignment horizontal="center" vertical="center" wrapText="1"/>
    </xf>
    <xf numFmtId="3" fontId="27" fillId="0" borderId="13" xfId="569" applyNumberFormat="1" applyFont="1" applyBorder="1" applyAlignment="1">
      <alignment horizontal="center"/>
    </xf>
    <xf numFmtId="3" fontId="27" fillId="0" borderId="15" xfId="569" applyNumberFormat="1" applyFont="1" applyBorder="1" applyAlignment="1">
      <alignment horizontal="center"/>
    </xf>
    <xf numFmtId="0" fontId="27" fillId="3" borderId="13" xfId="569" applyFont="1" applyFill="1" applyBorder="1" applyAlignment="1">
      <alignment horizontal="center"/>
    </xf>
    <xf numFmtId="0" fontId="27" fillId="3" borderId="15" xfId="569" applyFont="1" applyFill="1" applyBorder="1" applyAlignment="1">
      <alignment horizontal="center"/>
    </xf>
  </cellXfs>
  <cellStyles count="571">
    <cellStyle name="20% - Énfasis1 2" xfId="29"/>
    <cellStyle name="20% - Énfasis2 2" xfId="30"/>
    <cellStyle name="20% - Énfasis3 2" xfId="31"/>
    <cellStyle name="20% - Énfasis4 2" xfId="32"/>
    <cellStyle name="20% - Énfasis5 2" xfId="33"/>
    <cellStyle name="20% - Énfasis6 2" xfId="34"/>
    <cellStyle name="3 V1.00 CORE IMAGE (5200MM3.100 08/01/97)_x000d__x000a__x000d__x000a_[windows]_x000d__x000a_;spooler=yes_x000d__x000a_load=nw" xfId="35"/>
    <cellStyle name="40% - Énfasis1 2" xfId="36"/>
    <cellStyle name="40% - Énfasis2 2" xfId="37"/>
    <cellStyle name="40% - Énfasis3 2" xfId="38"/>
    <cellStyle name="40% - Énfasis4 2" xfId="39"/>
    <cellStyle name="40% - Énfasis5 2" xfId="40"/>
    <cellStyle name="40% - Énfasis6 2" xfId="41"/>
    <cellStyle name="60% - Énfasis1 2" xfId="42"/>
    <cellStyle name="60% - Énfasis2 2" xfId="43"/>
    <cellStyle name="60% - Énfasis3 2" xfId="44"/>
    <cellStyle name="60% - Énfasis4 2" xfId="45"/>
    <cellStyle name="60% - Énfasis5 2" xfId="46"/>
    <cellStyle name="60% - Énfasis6 2" xfId="47"/>
    <cellStyle name="Buena 2" xfId="48"/>
    <cellStyle name="Cálculo 2" xfId="49"/>
    <cellStyle name="Celda de comprobación 2" xfId="50"/>
    <cellStyle name="Celda vinculada 2" xfId="51"/>
    <cellStyle name="Encabezado 4 2" xfId="52"/>
    <cellStyle name="Énfasis1 2" xfId="53"/>
    <cellStyle name="Énfasis2 2" xfId="54"/>
    <cellStyle name="Énfasis3 2" xfId="55"/>
    <cellStyle name="Énfasis4 2" xfId="56"/>
    <cellStyle name="Énfasis5 2" xfId="57"/>
    <cellStyle name="Énfasis6 2" xfId="58"/>
    <cellStyle name="Entrada 2" xfId="59"/>
    <cellStyle name="Incorrecto 2" xfId="60"/>
    <cellStyle name="Millares [0] 10" xfId="103"/>
    <cellStyle name="Millares [0] 10 10" xfId="104"/>
    <cellStyle name="Millares [0] 10 11" xfId="105"/>
    <cellStyle name="Millares [0] 10 12" xfId="106"/>
    <cellStyle name="Millares [0] 10 13" xfId="107"/>
    <cellStyle name="Millares [0] 10 14" xfId="108"/>
    <cellStyle name="Millares [0] 10 15" xfId="109"/>
    <cellStyle name="Millares [0] 10 16" xfId="110"/>
    <cellStyle name="Millares [0] 10 2" xfId="111"/>
    <cellStyle name="Millares [0] 10 3" xfId="112"/>
    <cellStyle name="Millares [0] 10 4" xfId="113"/>
    <cellStyle name="Millares [0] 10 5" xfId="114"/>
    <cellStyle name="Millares [0] 10 6" xfId="115"/>
    <cellStyle name="Millares [0] 10 7" xfId="116"/>
    <cellStyle name="Millares [0] 10 8" xfId="117"/>
    <cellStyle name="Millares [0] 10 9" xfId="118"/>
    <cellStyle name="Millares [0] 11" xfId="119"/>
    <cellStyle name="Millares [0] 11 10" xfId="120"/>
    <cellStyle name="Millares [0] 11 11" xfId="121"/>
    <cellStyle name="Millares [0] 11 12" xfId="122"/>
    <cellStyle name="Millares [0] 11 13" xfId="123"/>
    <cellStyle name="Millares [0] 11 14" xfId="124"/>
    <cellStyle name="Millares [0] 11 15" xfId="125"/>
    <cellStyle name="Millares [0] 11 16" xfId="126"/>
    <cellStyle name="Millares [0] 11 2" xfId="127"/>
    <cellStyle name="Millares [0] 11 3" xfId="128"/>
    <cellStyle name="Millares [0] 11 4" xfId="129"/>
    <cellStyle name="Millares [0] 11 5" xfId="130"/>
    <cellStyle name="Millares [0] 11 6" xfId="131"/>
    <cellStyle name="Millares [0] 11 7" xfId="132"/>
    <cellStyle name="Millares [0] 11 8" xfId="133"/>
    <cellStyle name="Millares [0] 11 9" xfId="134"/>
    <cellStyle name="Millares [0] 12" xfId="135"/>
    <cellStyle name="Millares [0] 12 10" xfId="136"/>
    <cellStyle name="Millares [0] 12 11" xfId="137"/>
    <cellStyle name="Millares [0] 12 12" xfId="138"/>
    <cellStyle name="Millares [0] 12 13" xfId="139"/>
    <cellStyle name="Millares [0] 12 14" xfId="140"/>
    <cellStyle name="Millares [0] 12 15" xfId="141"/>
    <cellStyle name="Millares [0] 12 16" xfId="142"/>
    <cellStyle name="Millares [0] 12 2" xfId="143"/>
    <cellStyle name="Millares [0] 12 3" xfId="144"/>
    <cellStyle name="Millares [0] 12 4" xfId="145"/>
    <cellStyle name="Millares [0] 12 5" xfId="146"/>
    <cellStyle name="Millares [0] 12 6" xfId="147"/>
    <cellStyle name="Millares [0] 12 7" xfId="148"/>
    <cellStyle name="Millares [0] 12 8" xfId="149"/>
    <cellStyle name="Millares [0] 12 9" xfId="150"/>
    <cellStyle name="Millares [0] 13" xfId="151"/>
    <cellStyle name="Millares [0] 13 10" xfId="152"/>
    <cellStyle name="Millares [0] 13 11" xfId="153"/>
    <cellStyle name="Millares [0] 13 12" xfId="154"/>
    <cellStyle name="Millares [0] 13 13" xfId="155"/>
    <cellStyle name="Millares [0] 13 14" xfId="156"/>
    <cellStyle name="Millares [0] 13 15" xfId="157"/>
    <cellStyle name="Millares [0] 13 16" xfId="158"/>
    <cellStyle name="Millares [0] 13 2" xfId="159"/>
    <cellStyle name="Millares [0] 13 3" xfId="160"/>
    <cellStyle name="Millares [0] 13 4" xfId="161"/>
    <cellStyle name="Millares [0] 13 5" xfId="162"/>
    <cellStyle name="Millares [0] 13 6" xfId="163"/>
    <cellStyle name="Millares [0] 13 7" xfId="164"/>
    <cellStyle name="Millares [0] 13 8" xfId="165"/>
    <cellStyle name="Millares [0] 13 9" xfId="166"/>
    <cellStyle name="Millares [0] 14" xfId="167"/>
    <cellStyle name="Millares [0] 14 10" xfId="168"/>
    <cellStyle name="Millares [0] 14 11" xfId="169"/>
    <cellStyle name="Millares [0] 14 12" xfId="170"/>
    <cellStyle name="Millares [0] 14 13" xfId="171"/>
    <cellStyle name="Millares [0] 14 14" xfId="172"/>
    <cellStyle name="Millares [0] 14 15" xfId="173"/>
    <cellStyle name="Millares [0] 14 16" xfId="174"/>
    <cellStyle name="Millares [0] 14 2" xfId="175"/>
    <cellStyle name="Millares [0] 14 3" xfId="176"/>
    <cellStyle name="Millares [0] 14 4" xfId="177"/>
    <cellStyle name="Millares [0] 14 5" xfId="178"/>
    <cellStyle name="Millares [0] 14 6" xfId="179"/>
    <cellStyle name="Millares [0] 14 7" xfId="180"/>
    <cellStyle name="Millares [0] 14 8" xfId="181"/>
    <cellStyle name="Millares [0] 14 9" xfId="182"/>
    <cellStyle name="Millares [0] 15" xfId="183"/>
    <cellStyle name="Millares [0] 15 10" xfId="184"/>
    <cellStyle name="Millares [0] 15 11" xfId="185"/>
    <cellStyle name="Millares [0] 15 12" xfId="186"/>
    <cellStyle name="Millares [0] 15 13" xfId="187"/>
    <cellStyle name="Millares [0] 15 14" xfId="188"/>
    <cellStyle name="Millares [0] 15 15" xfId="189"/>
    <cellStyle name="Millares [0] 15 16" xfId="190"/>
    <cellStyle name="Millares [0] 15 2" xfId="191"/>
    <cellStyle name="Millares [0] 15 3" xfId="192"/>
    <cellStyle name="Millares [0] 15 4" xfId="193"/>
    <cellStyle name="Millares [0] 15 5" xfId="194"/>
    <cellStyle name="Millares [0] 15 6" xfId="195"/>
    <cellStyle name="Millares [0] 15 7" xfId="196"/>
    <cellStyle name="Millares [0] 15 8" xfId="197"/>
    <cellStyle name="Millares [0] 15 9" xfId="198"/>
    <cellStyle name="Millares [0] 16" xfId="199"/>
    <cellStyle name="Millares [0] 16 10" xfId="200"/>
    <cellStyle name="Millares [0] 16 11" xfId="201"/>
    <cellStyle name="Millares [0] 16 12" xfId="202"/>
    <cellStyle name="Millares [0] 16 13" xfId="203"/>
    <cellStyle name="Millares [0] 16 14" xfId="204"/>
    <cellStyle name="Millares [0] 16 15" xfId="205"/>
    <cellStyle name="Millares [0] 16 16" xfId="206"/>
    <cellStyle name="Millares [0] 16 2" xfId="207"/>
    <cellStyle name="Millares [0] 16 3" xfId="208"/>
    <cellStyle name="Millares [0] 16 4" xfId="209"/>
    <cellStyle name="Millares [0] 16 5" xfId="210"/>
    <cellStyle name="Millares [0] 16 6" xfId="211"/>
    <cellStyle name="Millares [0] 16 7" xfId="212"/>
    <cellStyle name="Millares [0] 16 8" xfId="213"/>
    <cellStyle name="Millares [0] 16 9" xfId="214"/>
    <cellStyle name="Millares [0] 17" xfId="215"/>
    <cellStyle name="Millares [0] 17 10" xfId="216"/>
    <cellStyle name="Millares [0] 17 11" xfId="217"/>
    <cellStyle name="Millares [0] 17 12" xfId="218"/>
    <cellStyle name="Millares [0] 17 13" xfId="219"/>
    <cellStyle name="Millares [0] 17 14" xfId="220"/>
    <cellStyle name="Millares [0] 17 15" xfId="221"/>
    <cellStyle name="Millares [0] 17 16" xfId="222"/>
    <cellStyle name="Millares [0] 17 2" xfId="223"/>
    <cellStyle name="Millares [0] 17 3" xfId="224"/>
    <cellStyle name="Millares [0] 17 4" xfId="225"/>
    <cellStyle name="Millares [0] 17 5" xfId="226"/>
    <cellStyle name="Millares [0] 17 6" xfId="227"/>
    <cellStyle name="Millares [0] 17 7" xfId="228"/>
    <cellStyle name="Millares [0] 17 8" xfId="229"/>
    <cellStyle name="Millares [0] 17 9" xfId="230"/>
    <cellStyle name="Millares [0] 18" xfId="231"/>
    <cellStyle name="Millares [0] 18 10" xfId="232"/>
    <cellStyle name="Millares [0] 18 11" xfId="233"/>
    <cellStyle name="Millares [0] 18 12" xfId="234"/>
    <cellStyle name="Millares [0] 18 13" xfId="235"/>
    <cellStyle name="Millares [0] 18 14" xfId="236"/>
    <cellStyle name="Millares [0] 18 15" xfId="237"/>
    <cellStyle name="Millares [0] 18 16" xfId="238"/>
    <cellStyle name="Millares [0] 18 2" xfId="239"/>
    <cellStyle name="Millares [0] 18 3" xfId="240"/>
    <cellStyle name="Millares [0] 18 4" xfId="241"/>
    <cellStyle name="Millares [0] 18 5" xfId="242"/>
    <cellStyle name="Millares [0] 18 6" xfId="243"/>
    <cellStyle name="Millares [0] 18 7" xfId="244"/>
    <cellStyle name="Millares [0] 18 8" xfId="245"/>
    <cellStyle name="Millares [0] 18 9" xfId="246"/>
    <cellStyle name="Millares [0] 19" xfId="247"/>
    <cellStyle name="Millares [0] 19 10" xfId="248"/>
    <cellStyle name="Millares [0] 19 11" xfId="249"/>
    <cellStyle name="Millares [0] 19 12" xfId="250"/>
    <cellStyle name="Millares [0] 19 13" xfId="251"/>
    <cellStyle name="Millares [0] 19 14" xfId="252"/>
    <cellStyle name="Millares [0] 19 15" xfId="253"/>
    <cellStyle name="Millares [0] 19 16" xfId="254"/>
    <cellStyle name="Millares [0] 19 2" xfId="255"/>
    <cellStyle name="Millares [0] 19 3" xfId="256"/>
    <cellStyle name="Millares [0] 19 4" xfId="257"/>
    <cellStyle name="Millares [0] 19 5" xfId="258"/>
    <cellStyle name="Millares [0] 19 6" xfId="259"/>
    <cellStyle name="Millares [0] 19 7" xfId="260"/>
    <cellStyle name="Millares [0] 19 8" xfId="261"/>
    <cellStyle name="Millares [0] 19 9" xfId="262"/>
    <cellStyle name="Millares [0] 2" xfId="4"/>
    <cellStyle name="Millares [0] 2 10" xfId="24"/>
    <cellStyle name="Millares [0] 2 10 2" xfId="264"/>
    <cellStyle name="Millares [0] 2 11" xfId="26"/>
    <cellStyle name="Millares [0] 2 11 2" xfId="265"/>
    <cellStyle name="Millares [0] 2 12" xfId="28"/>
    <cellStyle name="Millares [0] 2 12 2" xfId="266"/>
    <cellStyle name="Millares [0] 2 13" xfId="84"/>
    <cellStyle name="Millares [0] 2 13 2" xfId="267"/>
    <cellStyle name="Millares [0] 2 14" xfId="86"/>
    <cellStyle name="Millares [0] 2 14 2" xfId="268"/>
    <cellStyle name="Millares [0] 2 15" xfId="89"/>
    <cellStyle name="Millares [0] 2 15 2" xfId="269"/>
    <cellStyle name="Millares [0] 2 16" xfId="91"/>
    <cellStyle name="Millares [0] 2 16 2" xfId="270"/>
    <cellStyle name="Millares [0] 2 17" xfId="94"/>
    <cellStyle name="Millares [0] 2 17 2" xfId="271"/>
    <cellStyle name="Millares [0] 2 18" xfId="96"/>
    <cellStyle name="Millares [0] 2 18 2" xfId="272"/>
    <cellStyle name="Millares [0] 2 19" xfId="98"/>
    <cellStyle name="Millares [0] 2 19 2" xfId="273"/>
    <cellStyle name="Millares [0] 2 2" xfId="6"/>
    <cellStyle name="Millares [0] 2 2 10" xfId="275"/>
    <cellStyle name="Millares [0] 2 2 11" xfId="276"/>
    <cellStyle name="Millares [0] 2 2 12" xfId="277"/>
    <cellStyle name="Millares [0] 2 2 13" xfId="278"/>
    <cellStyle name="Millares [0] 2 2 14" xfId="279"/>
    <cellStyle name="Millares [0] 2 2 15" xfId="280"/>
    <cellStyle name="Millares [0] 2 2 16" xfId="281"/>
    <cellStyle name="Millares [0] 2 2 17" xfId="274"/>
    <cellStyle name="Millares [0] 2 2 2" xfId="282"/>
    <cellStyle name="Millares [0] 2 2 3" xfId="283"/>
    <cellStyle name="Millares [0] 2 2 4" xfId="284"/>
    <cellStyle name="Millares [0] 2 2 5" xfId="285"/>
    <cellStyle name="Millares [0] 2 2 6" xfId="286"/>
    <cellStyle name="Millares [0] 2 2 7" xfId="287"/>
    <cellStyle name="Millares [0] 2 2 8" xfId="288"/>
    <cellStyle name="Millares [0] 2 2 9" xfId="289"/>
    <cellStyle name="Millares [0] 2 20" xfId="100"/>
    <cellStyle name="Millares [0] 2 20 2" xfId="290"/>
    <cellStyle name="Millares [0] 2 21" xfId="263"/>
    <cellStyle name="Millares [0] 2 22" xfId="570"/>
    <cellStyle name="Millares [0] 2 3" xfId="10"/>
    <cellStyle name="Millares [0] 2 3 10" xfId="292"/>
    <cellStyle name="Millares [0] 2 3 11" xfId="293"/>
    <cellStyle name="Millares [0] 2 3 12" xfId="294"/>
    <cellStyle name="Millares [0] 2 3 13" xfId="295"/>
    <cellStyle name="Millares [0] 2 3 14" xfId="296"/>
    <cellStyle name="Millares [0] 2 3 15" xfId="297"/>
    <cellStyle name="Millares [0] 2 3 16" xfId="298"/>
    <cellStyle name="Millares [0] 2 3 17" xfId="291"/>
    <cellStyle name="Millares [0] 2 3 2" xfId="299"/>
    <cellStyle name="Millares [0] 2 3 3" xfId="300"/>
    <cellStyle name="Millares [0] 2 3 4" xfId="301"/>
    <cellStyle name="Millares [0] 2 3 5" xfId="302"/>
    <cellStyle name="Millares [0] 2 3 6" xfId="303"/>
    <cellStyle name="Millares [0] 2 3 7" xfId="304"/>
    <cellStyle name="Millares [0] 2 3 8" xfId="305"/>
    <cellStyle name="Millares [0] 2 3 9" xfId="306"/>
    <cellStyle name="Millares [0] 2 4" xfId="12"/>
    <cellStyle name="Millares [0] 2 4 10" xfId="308"/>
    <cellStyle name="Millares [0] 2 4 11" xfId="309"/>
    <cellStyle name="Millares [0] 2 4 12" xfId="310"/>
    <cellStyle name="Millares [0] 2 4 13" xfId="311"/>
    <cellStyle name="Millares [0] 2 4 14" xfId="312"/>
    <cellStyle name="Millares [0] 2 4 15" xfId="313"/>
    <cellStyle name="Millares [0] 2 4 16" xfId="314"/>
    <cellStyle name="Millares [0] 2 4 17" xfId="307"/>
    <cellStyle name="Millares [0] 2 4 2" xfId="315"/>
    <cellStyle name="Millares [0] 2 4 3" xfId="316"/>
    <cellStyle name="Millares [0] 2 4 4" xfId="317"/>
    <cellStyle name="Millares [0] 2 4 5" xfId="318"/>
    <cellStyle name="Millares [0] 2 4 6" xfId="319"/>
    <cellStyle name="Millares [0] 2 4 7" xfId="320"/>
    <cellStyle name="Millares [0] 2 4 8" xfId="321"/>
    <cellStyle name="Millares [0] 2 4 9" xfId="322"/>
    <cellStyle name="Millares [0] 2 5" xfId="14"/>
    <cellStyle name="Millares [0] 2 5 10" xfId="324"/>
    <cellStyle name="Millares [0] 2 5 11" xfId="325"/>
    <cellStyle name="Millares [0] 2 5 12" xfId="326"/>
    <cellStyle name="Millares [0] 2 5 13" xfId="327"/>
    <cellStyle name="Millares [0] 2 5 14" xfId="328"/>
    <cellStyle name="Millares [0] 2 5 15" xfId="329"/>
    <cellStyle name="Millares [0] 2 5 16" xfId="330"/>
    <cellStyle name="Millares [0] 2 5 17" xfId="323"/>
    <cellStyle name="Millares [0] 2 5 2" xfId="331"/>
    <cellStyle name="Millares [0] 2 5 3" xfId="332"/>
    <cellStyle name="Millares [0] 2 5 4" xfId="333"/>
    <cellStyle name="Millares [0] 2 5 5" xfId="334"/>
    <cellStyle name="Millares [0] 2 5 6" xfId="335"/>
    <cellStyle name="Millares [0] 2 5 7" xfId="336"/>
    <cellStyle name="Millares [0] 2 5 8" xfId="337"/>
    <cellStyle name="Millares [0] 2 5 9" xfId="338"/>
    <cellStyle name="Millares [0] 2 6" xfId="16"/>
    <cellStyle name="Millares [0] 2 6 2" xfId="339"/>
    <cellStyle name="Millares [0] 2 7" xfId="18"/>
    <cellStyle name="Millares [0] 2 7 2" xfId="340"/>
    <cellStyle name="Millares [0] 2 8" xfId="20"/>
    <cellStyle name="Millares [0] 2 8 2" xfId="341"/>
    <cellStyle name="Millares [0] 2 9" xfId="22"/>
    <cellStyle name="Millares [0] 2 9 2" xfId="342"/>
    <cellStyle name="Millares [0] 20" xfId="343"/>
    <cellStyle name="Millares [0] 20 10" xfId="344"/>
    <cellStyle name="Millares [0] 20 11" xfId="345"/>
    <cellStyle name="Millares [0] 20 12" xfId="346"/>
    <cellStyle name="Millares [0] 20 13" xfId="347"/>
    <cellStyle name="Millares [0] 20 14" xfId="348"/>
    <cellStyle name="Millares [0] 20 15" xfId="349"/>
    <cellStyle name="Millares [0] 20 16" xfId="350"/>
    <cellStyle name="Millares [0] 20 2" xfId="351"/>
    <cellStyle name="Millares [0] 20 3" xfId="352"/>
    <cellStyle name="Millares [0] 20 4" xfId="353"/>
    <cellStyle name="Millares [0] 20 5" xfId="354"/>
    <cellStyle name="Millares [0] 20 6" xfId="355"/>
    <cellStyle name="Millares [0] 20 7" xfId="356"/>
    <cellStyle name="Millares [0] 20 8" xfId="357"/>
    <cellStyle name="Millares [0] 20 9" xfId="358"/>
    <cellStyle name="Millares [0] 21" xfId="359"/>
    <cellStyle name="Millares [0] 21 10" xfId="360"/>
    <cellStyle name="Millares [0] 21 11" xfId="361"/>
    <cellStyle name="Millares [0] 21 12" xfId="362"/>
    <cellStyle name="Millares [0] 21 13" xfId="363"/>
    <cellStyle name="Millares [0] 21 14" xfId="364"/>
    <cellStyle name="Millares [0] 21 15" xfId="365"/>
    <cellStyle name="Millares [0] 21 16" xfId="366"/>
    <cellStyle name="Millares [0] 21 2" xfId="367"/>
    <cellStyle name="Millares [0] 21 3" xfId="368"/>
    <cellStyle name="Millares [0] 21 4" xfId="369"/>
    <cellStyle name="Millares [0] 21 5" xfId="370"/>
    <cellStyle name="Millares [0] 21 6" xfId="371"/>
    <cellStyle name="Millares [0] 21 7" xfId="372"/>
    <cellStyle name="Millares [0] 21 8" xfId="373"/>
    <cellStyle name="Millares [0] 21 9" xfId="374"/>
    <cellStyle name="Millares [0] 22" xfId="375"/>
    <cellStyle name="Millares [0] 22 10" xfId="376"/>
    <cellStyle name="Millares [0] 22 11" xfId="377"/>
    <cellStyle name="Millares [0] 22 12" xfId="378"/>
    <cellStyle name="Millares [0] 22 13" xfId="379"/>
    <cellStyle name="Millares [0] 22 14" xfId="380"/>
    <cellStyle name="Millares [0] 22 15" xfId="381"/>
    <cellStyle name="Millares [0] 22 16" xfId="382"/>
    <cellStyle name="Millares [0] 22 2" xfId="383"/>
    <cellStyle name="Millares [0] 22 3" xfId="384"/>
    <cellStyle name="Millares [0] 22 4" xfId="385"/>
    <cellStyle name="Millares [0] 22 5" xfId="386"/>
    <cellStyle name="Millares [0] 22 6" xfId="387"/>
    <cellStyle name="Millares [0] 22 7" xfId="388"/>
    <cellStyle name="Millares [0] 22 8" xfId="389"/>
    <cellStyle name="Millares [0] 22 9" xfId="390"/>
    <cellStyle name="Millares [0] 23" xfId="391"/>
    <cellStyle name="Millares [0] 24" xfId="102"/>
    <cellStyle name="Millares [0] 3" xfId="7"/>
    <cellStyle name="Millares [0] 3 10" xfId="393"/>
    <cellStyle name="Millares [0] 3 11" xfId="394"/>
    <cellStyle name="Millares [0] 3 12" xfId="395"/>
    <cellStyle name="Millares [0] 3 13" xfId="396"/>
    <cellStyle name="Millares [0] 3 14" xfId="397"/>
    <cellStyle name="Millares [0] 3 15" xfId="398"/>
    <cellStyle name="Millares [0] 3 16" xfId="399"/>
    <cellStyle name="Millares [0] 3 17" xfId="392"/>
    <cellStyle name="Millares [0] 3 2" xfId="400"/>
    <cellStyle name="Millares [0] 3 3" xfId="401"/>
    <cellStyle name="Millares [0] 3 4" xfId="402"/>
    <cellStyle name="Millares [0] 3 5" xfId="403"/>
    <cellStyle name="Millares [0] 3 6" xfId="404"/>
    <cellStyle name="Millares [0] 3 7" xfId="405"/>
    <cellStyle name="Millares [0] 3 8" xfId="406"/>
    <cellStyle name="Millares [0] 3 9" xfId="407"/>
    <cellStyle name="Millares [0] 4" xfId="8"/>
    <cellStyle name="Millares [0] 4 10" xfId="409"/>
    <cellStyle name="Millares [0] 4 11" xfId="410"/>
    <cellStyle name="Millares [0] 4 12" xfId="411"/>
    <cellStyle name="Millares [0] 4 13" xfId="412"/>
    <cellStyle name="Millares [0] 4 14" xfId="413"/>
    <cellStyle name="Millares [0] 4 15" xfId="414"/>
    <cellStyle name="Millares [0] 4 16" xfId="415"/>
    <cellStyle name="Millares [0] 4 17" xfId="416"/>
    <cellStyle name="Millares [0] 4 18" xfId="408"/>
    <cellStyle name="Millares [0] 4 2" xfId="417"/>
    <cellStyle name="Millares [0] 4 3" xfId="418"/>
    <cellStyle name="Millares [0] 4 4" xfId="419"/>
    <cellStyle name="Millares [0] 4 5" xfId="420"/>
    <cellStyle name="Millares [0] 4 6" xfId="421"/>
    <cellStyle name="Millares [0] 4 7" xfId="422"/>
    <cellStyle name="Millares [0] 4 8" xfId="423"/>
    <cellStyle name="Millares [0] 4 9" xfId="424"/>
    <cellStyle name="Millares [0] 5" xfId="425"/>
    <cellStyle name="Millares [0] 5 10" xfId="426"/>
    <cellStyle name="Millares [0] 5 11" xfId="427"/>
    <cellStyle name="Millares [0] 5 12" xfId="428"/>
    <cellStyle name="Millares [0] 5 13" xfId="429"/>
    <cellStyle name="Millares [0] 5 14" xfId="430"/>
    <cellStyle name="Millares [0] 5 15" xfId="431"/>
    <cellStyle name="Millares [0] 5 16" xfId="432"/>
    <cellStyle name="Millares [0] 5 2" xfId="433"/>
    <cellStyle name="Millares [0] 5 3" xfId="434"/>
    <cellStyle name="Millares [0] 5 4" xfId="435"/>
    <cellStyle name="Millares [0] 5 5" xfId="436"/>
    <cellStyle name="Millares [0] 5 6" xfId="437"/>
    <cellStyle name="Millares [0] 5 7" xfId="438"/>
    <cellStyle name="Millares [0] 5 8" xfId="439"/>
    <cellStyle name="Millares [0] 5 9" xfId="440"/>
    <cellStyle name="Millares [0] 6" xfId="441"/>
    <cellStyle name="Millares [0] 6 10" xfId="442"/>
    <cellStyle name="Millares [0] 6 11" xfId="443"/>
    <cellStyle name="Millares [0] 6 12" xfId="444"/>
    <cellStyle name="Millares [0] 6 13" xfId="445"/>
    <cellStyle name="Millares [0] 6 14" xfId="446"/>
    <cellStyle name="Millares [0] 6 15" xfId="447"/>
    <cellStyle name="Millares [0] 6 16" xfId="448"/>
    <cellStyle name="Millares [0] 6 2" xfId="449"/>
    <cellStyle name="Millares [0] 6 3" xfId="450"/>
    <cellStyle name="Millares [0] 6 4" xfId="451"/>
    <cellStyle name="Millares [0] 6 5" xfId="452"/>
    <cellStyle name="Millares [0] 6 6" xfId="453"/>
    <cellStyle name="Millares [0] 6 7" xfId="454"/>
    <cellStyle name="Millares [0] 6 8" xfId="455"/>
    <cellStyle name="Millares [0] 6 9" xfId="456"/>
    <cellStyle name="Millares [0] 7" xfId="457"/>
    <cellStyle name="Millares [0] 7 10" xfId="458"/>
    <cellStyle name="Millares [0] 7 11" xfId="459"/>
    <cellStyle name="Millares [0] 7 12" xfId="460"/>
    <cellStyle name="Millares [0] 7 13" xfId="461"/>
    <cellStyle name="Millares [0] 7 14" xfId="462"/>
    <cellStyle name="Millares [0] 7 15" xfId="463"/>
    <cellStyle name="Millares [0] 7 16" xfId="464"/>
    <cellStyle name="Millares [0] 7 2" xfId="465"/>
    <cellStyle name="Millares [0] 7 3" xfId="466"/>
    <cellStyle name="Millares [0] 7 4" xfId="467"/>
    <cellStyle name="Millares [0] 7 5" xfId="468"/>
    <cellStyle name="Millares [0] 7 6" xfId="469"/>
    <cellStyle name="Millares [0] 7 7" xfId="470"/>
    <cellStyle name="Millares [0] 7 8" xfId="471"/>
    <cellStyle name="Millares [0] 7 9" xfId="472"/>
    <cellStyle name="Millares [0] 8" xfId="473"/>
    <cellStyle name="Millares [0] 8 10" xfId="474"/>
    <cellStyle name="Millares [0] 8 11" xfId="475"/>
    <cellStyle name="Millares [0] 8 12" xfId="476"/>
    <cellStyle name="Millares [0] 8 13" xfId="477"/>
    <cellStyle name="Millares [0] 8 14" xfId="478"/>
    <cellStyle name="Millares [0] 8 15" xfId="479"/>
    <cellStyle name="Millares [0] 8 16" xfId="480"/>
    <cellStyle name="Millares [0] 8 2" xfId="481"/>
    <cellStyle name="Millares [0] 8 3" xfId="482"/>
    <cellStyle name="Millares [0] 8 4" xfId="483"/>
    <cellStyle name="Millares [0] 8 5" xfId="484"/>
    <cellStyle name="Millares [0] 8 6" xfId="485"/>
    <cellStyle name="Millares [0] 8 7" xfId="486"/>
    <cellStyle name="Millares [0] 8 8" xfId="487"/>
    <cellStyle name="Millares [0] 8 9" xfId="488"/>
    <cellStyle name="Millares [0] 9" xfId="489"/>
    <cellStyle name="Millares [0] 9 10" xfId="490"/>
    <cellStyle name="Millares [0] 9 11" xfId="491"/>
    <cellStyle name="Millares [0] 9 12" xfId="492"/>
    <cellStyle name="Millares [0] 9 13" xfId="493"/>
    <cellStyle name="Millares [0] 9 14" xfId="494"/>
    <cellStyle name="Millares [0] 9 15" xfId="495"/>
    <cellStyle name="Millares [0] 9 16" xfId="496"/>
    <cellStyle name="Millares [0] 9 2" xfId="497"/>
    <cellStyle name="Millares [0] 9 3" xfId="498"/>
    <cellStyle name="Millares [0] 9 4" xfId="499"/>
    <cellStyle name="Millares [0] 9 5" xfId="500"/>
    <cellStyle name="Millares [0] 9 6" xfId="501"/>
    <cellStyle name="Millares [0] 9 7" xfId="502"/>
    <cellStyle name="Millares [0] 9 8" xfId="503"/>
    <cellStyle name="Millares [0] 9 9" xfId="504"/>
    <cellStyle name="Millares 2" xfId="61"/>
    <cellStyle name="Millares 2 2" xfId="62"/>
    <cellStyle name="Millares 2 2 2" xfId="507"/>
    <cellStyle name="Millares 2 2 3" xfId="506"/>
    <cellStyle name="Millares 2 3" xfId="508"/>
    <cellStyle name="Millares 2 4" xfId="505"/>
    <cellStyle name="Millares 3" xfId="63"/>
    <cellStyle name="Millares 3 2" xfId="509"/>
    <cellStyle name="Millares 4" xfId="64"/>
    <cellStyle name="Millares 5" xfId="65"/>
    <cellStyle name="Millares 6" xfId="66"/>
    <cellStyle name="Millares 7" xfId="67"/>
    <cellStyle name="Millares 8" xfId="87"/>
    <cellStyle name="Moneda 2" xfId="68"/>
    <cellStyle name="Moneda 3" xfId="69"/>
    <cellStyle name="Neutral 2" xfId="70"/>
    <cellStyle name="Normal" xfId="0" builtinId="0"/>
    <cellStyle name="Normal 10" xfId="17"/>
    <cellStyle name="Normal 10 2" xfId="510"/>
    <cellStyle name="Normal 11" xfId="19"/>
    <cellStyle name="Normal 11 2" xfId="511"/>
    <cellStyle name="Normal 12" xfId="21"/>
    <cellStyle name="Normal 12 2" xfId="512"/>
    <cellStyle name="Normal 13" xfId="23"/>
    <cellStyle name="Normal 13 2" xfId="513"/>
    <cellStyle name="Normal 14" xfId="25"/>
    <cellStyle name="Normal 14 2" xfId="514"/>
    <cellStyle name="Normal 15" xfId="27"/>
    <cellStyle name="Normal 15 2" xfId="515"/>
    <cellStyle name="Normal 16" xfId="83"/>
    <cellStyle name="Normal 16 2" xfId="516"/>
    <cellStyle name="Normal 17" xfId="85"/>
    <cellStyle name="Normal 17 2" xfId="517"/>
    <cellStyle name="Normal 18" xfId="88"/>
    <cellStyle name="Normal 18 2" xfId="518"/>
    <cellStyle name="Normal 19" xfId="90"/>
    <cellStyle name="Normal 19 2" xfId="519"/>
    <cellStyle name="normal 2" xfId="1"/>
    <cellStyle name="normal 2 10" xfId="521"/>
    <cellStyle name="Normal 2 11" xfId="522"/>
    <cellStyle name="Normal 2 12" xfId="520"/>
    <cellStyle name="Normal 2 2" xfId="92"/>
    <cellStyle name="Normal 2 2 2" xfId="524"/>
    <cellStyle name="Normal 2 2 3" xfId="523"/>
    <cellStyle name="normal 2 3" xfId="525"/>
    <cellStyle name="normal 2 4" xfId="526"/>
    <cellStyle name="normal 2 5" xfId="527"/>
    <cellStyle name="normal 2 6" xfId="528"/>
    <cellStyle name="normal 2 7" xfId="529"/>
    <cellStyle name="normal 2 8" xfId="530"/>
    <cellStyle name="normal 2 9" xfId="531"/>
    <cellStyle name="Normal 20" xfId="93"/>
    <cellStyle name="Normal 20 2" xfId="532"/>
    <cellStyle name="Normal 21" xfId="95"/>
    <cellStyle name="Normal 21 2" xfId="533"/>
    <cellStyle name="Normal 22" xfId="97"/>
    <cellStyle name="Normal 22 2" xfId="534"/>
    <cellStyle name="Normal 23" xfId="99"/>
    <cellStyle name="Normal 23 2" xfId="535"/>
    <cellStyle name="Normal 24" xfId="536"/>
    <cellStyle name="Normal 25" xfId="537"/>
    <cellStyle name="Normal 26" xfId="538"/>
    <cellStyle name="Normal 27" xfId="539"/>
    <cellStyle name="Normal 28" xfId="540"/>
    <cellStyle name="Normal 29" xfId="541"/>
    <cellStyle name="Normal 3" xfId="2"/>
    <cellStyle name="Normal 3 2" xfId="543"/>
    <cellStyle name="Normal 3 2 2" xfId="544"/>
    <cellStyle name="Normal 3 3" xfId="545"/>
    <cellStyle name="Normal 3 4" xfId="546"/>
    <cellStyle name="Normal 3 5" xfId="542"/>
    <cellStyle name="Normal 30" xfId="547"/>
    <cellStyle name="Normal 31" xfId="548"/>
    <cellStyle name="Normal 32" xfId="549"/>
    <cellStyle name="Normal 33" xfId="550"/>
    <cellStyle name="Normal 34" xfId="551"/>
    <cellStyle name="Normal 35" xfId="552"/>
    <cellStyle name="Normal 35 2" xfId="553"/>
    <cellStyle name="Normal 36" xfId="554"/>
    <cellStyle name="Normal 36 2" xfId="555"/>
    <cellStyle name="Normal 37" xfId="556"/>
    <cellStyle name="Normal 38" xfId="557"/>
    <cellStyle name="Normal 39" xfId="101"/>
    <cellStyle name="Normal 4" xfId="3"/>
    <cellStyle name="Normal 4 2" xfId="559"/>
    <cellStyle name="Normal 4 3" xfId="560"/>
    <cellStyle name="Normal 4 4" xfId="558"/>
    <cellStyle name="Normal 40" xfId="568"/>
    <cellStyle name="Normal 41" xfId="569"/>
    <cellStyle name="Normal 5" xfId="5"/>
    <cellStyle name="Normal 5 2" xfId="562"/>
    <cellStyle name="Normal 5 3" xfId="561"/>
    <cellStyle name="Normal 6" xfId="9"/>
    <cellStyle name="Normal 6 2" xfId="563"/>
    <cellStyle name="Normal 7" xfId="11"/>
    <cellStyle name="Normal 7 2" xfId="564"/>
    <cellStyle name="Normal 8" xfId="13"/>
    <cellStyle name="Normal 8 2" xfId="565"/>
    <cellStyle name="Normal 9" xfId="15"/>
    <cellStyle name="Normal 9 2" xfId="566"/>
    <cellStyle name="Notas 2" xfId="71"/>
    <cellStyle name="Notas 2 2" xfId="72"/>
    <cellStyle name="Notas 2 3" xfId="567"/>
    <cellStyle name="Porcentaje 2" xfId="73"/>
    <cellStyle name="Porcentaje 3" xfId="74"/>
    <cellStyle name="Salida 2" xfId="75"/>
    <cellStyle name="Texto de advertencia 2" xfId="76"/>
    <cellStyle name="Texto explicativo 2" xfId="77"/>
    <cellStyle name="Título 1 2" xfId="78"/>
    <cellStyle name="Título 2 2" xfId="79"/>
    <cellStyle name="Título 3 2" xfId="80"/>
    <cellStyle name="Título 4" xfId="81"/>
    <cellStyle name="Total 2" xfId="8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0"/>
  <sheetViews>
    <sheetView tabSelected="1" topLeftCell="A19" zoomScaleNormal="100" workbookViewId="0">
      <selection activeCell="O8" sqref="O8"/>
    </sheetView>
  </sheetViews>
  <sheetFormatPr baseColWidth="10" defaultRowHeight="15" x14ac:dyDescent="0.25"/>
  <cols>
    <col min="1" max="1" width="7.5703125" style="2" bestFit="1" customWidth="1"/>
    <col min="2" max="2" width="36.7109375" style="2" bestFit="1" customWidth="1"/>
    <col min="3" max="3" width="7" style="2" bestFit="1" customWidth="1"/>
    <col min="4" max="4" width="9" style="2" bestFit="1" customWidth="1"/>
    <col min="5" max="5" width="9.140625" style="2" bestFit="1" customWidth="1"/>
    <col min="6" max="6" width="7.7109375" style="2" bestFit="1" customWidth="1"/>
    <col min="7" max="7" width="14.85546875" style="2" bestFit="1" customWidth="1"/>
    <col min="8" max="8" width="13.28515625" style="2" bestFit="1" customWidth="1"/>
    <col min="9" max="10" width="18" style="3" customWidth="1"/>
    <col min="11" max="11" width="13" style="2" bestFit="1" customWidth="1"/>
    <col min="12" max="12" width="4" style="2" bestFit="1" customWidth="1"/>
    <col min="13" max="13" width="10" style="2" bestFit="1" customWidth="1"/>
    <col min="14" max="256" width="11.42578125" style="2"/>
    <col min="257" max="257" width="7.5703125" style="2" bestFit="1" customWidth="1"/>
    <col min="258" max="258" width="36.7109375" style="2" bestFit="1" customWidth="1"/>
    <col min="259" max="259" width="7" style="2" bestFit="1" customWidth="1"/>
    <col min="260" max="260" width="9" style="2" bestFit="1" customWidth="1"/>
    <col min="261" max="261" width="9.140625" style="2" bestFit="1" customWidth="1"/>
    <col min="262" max="262" width="7.7109375" style="2" bestFit="1" customWidth="1"/>
    <col min="263" max="263" width="14.85546875" style="2" bestFit="1" customWidth="1"/>
    <col min="264" max="264" width="13.28515625" style="2" bestFit="1" customWidth="1"/>
    <col min="265" max="266" width="18" style="2" customWidth="1"/>
    <col min="267" max="267" width="13" style="2" bestFit="1" customWidth="1"/>
    <col min="268" max="268" width="4" style="2" bestFit="1" customWidth="1"/>
    <col min="269" max="269" width="10" style="2" bestFit="1" customWidth="1"/>
    <col min="270" max="512" width="11.42578125" style="2"/>
    <col min="513" max="513" width="7.5703125" style="2" bestFit="1" customWidth="1"/>
    <col min="514" max="514" width="36.7109375" style="2" bestFit="1" customWidth="1"/>
    <col min="515" max="515" width="7" style="2" bestFit="1" customWidth="1"/>
    <col min="516" max="516" width="9" style="2" bestFit="1" customWidth="1"/>
    <col min="517" max="517" width="9.140625" style="2" bestFit="1" customWidth="1"/>
    <col min="518" max="518" width="7.7109375" style="2" bestFit="1" customWidth="1"/>
    <col min="519" max="519" width="14.85546875" style="2" bestFit="1" customWidth="1"/>
    <col min="520" max="520" width="13.28515625" style="2" bestFit="1" customWidth="1"/>
    <col min="521" max="522" width="18" style="2" customWidth="1"/>
    <col min="523" max="523" width="13" style="2" bestFit="1" customWidth="1"/>
    <col min="524" max="524" width="4" style="2" bestFit="1" customWidth="1"/>
    <col min="525" max="525" width="10" style="2" bestFit="1" customWidth="1"/>
    <col min="526" max="768" width="11.42578125" style="2"/>
    <col min="769" max="769" width="7.5703125" style="2" bestFit="1" customWidth="1"/>
    <col min="770" max="770" width="36.7109375" style="2" bestFit="1" customWidth="1"/>
    <col min="771" max="771" width="7" style="2" bestFit="1" customWidth="1"/>
    <col min="772" max="772" width="9" style="2" bestFit="1" customWidth="1"/>
    <col min="773" max="773" width="9.140625" style="2" bestFit="1" customWidth="1"/>
    <col min="774" max="774" width="7.7109375" style="2" bestFit="1" customWidth="1"/>
    <col min="775" max="775" width="14.85546875" style="2" bestFit="1" customWidth="1"/>
    <col min="776" max="776" width="13.28515625" style="2" bestFit="1" customWidth="1"/>
    <col min="777" max="778" width="18" style="2" customWidth="1"/>
    <col min="779" max="779" width="13" style="2" bestFit="1" customWidth="1"/>
    <col min="780" max="780" width="4" style="2" bestFit="1" customWidth="1"/>
    <col min="781" max="781" width="10" style="2" bestFit="1" customWidth="1"/>
    <col min="782" max="1024" width="11.42578125" style="2"/>
    <col min="1025" max="1025" width="7.5703125" style="2" bestFit="1" customWidth="1"/>
    <col min="1026" max="1026" width="36.7109375" style="2" bestFit="1" customWidth="1"/>
    <col min="1027" max="1027" width="7" style="2" bestFit="1" customWidth="1"/>
    <col min="1028" max="1028" width="9" style="2" bestFit="1" customWidth="1"/>
    <col min="1029" max="1029" width="9.140625" style="2" bestFit="1" customWidth="1"/>
    <col min="1030" max="1030" width="7.7109375" style="2" bestFit="1" customWidth="1"/>
    <col min="1031" max="1031" width="14.85546875" style="2" bestFit="1" customWidth="1"/>
    <col min="1032" max="1032" width="13.28515625" style="2" bestFit="1" customWidth="1"/>
    <col min="1033" max="1034" width="18" style="2" customWidth="1"/>
    <col min="1035" max="1035" width="13" style="2" bestFit="1" customWidth="1"/>
    <col min="1036" max="1036" width="4" style="2" bestFit="1" customWidth="1"/>
    <col min="1037" max="1037" width="10" style="2" bestFit="1" customWidth="1"/>
    <col min="1038" max="1280" width="11.42578125" style="2"/>
    <col min="1281" max="1281" width="7.5703125" style="2" bestFit="1" customWidth="1"/>
    <col min="1282" max="1282" width="36.7109375" style="2" bestFit="1" customWidth="1"/>
    <col min="1283" max="1283" width="7" style="2" bestFit="1" customWidth="1"/>
    <col min="1284" max="1284" width="9" style="2" bestFit="1" customWidth="1"/>
    <col min="1285" max="1285" width="9.140625" style="2" bestFit="1" customWidth="1"/>
    <col min="1286" max="1286" width="7.7109375" style="2" bestFit="1" customWidth="1"/>
    <col min="1287" max="1287" width="14.85546875" style="2" bestFit="1" customWidth="1"/>
    <col min="1288" max="1288" width="13.28515625" style="2" bestFit="1" customWidth="1"/>
    <col min="1289" max="1290" width="18" style="2" customWidth="1"/>
    <col min="1291" max="1291" width="13" style="2" bestFit="1" customWidth="1"/>
    <col min="1292" max="1292" width="4" style="2" bestFit="1" customWidth="1"/>
    <col min="1293" max="1293" width="10" style="2" bestFit="1" customWidth="1"/>
    <col min="1294" max="1536" width="11.42578125" style="2"/>
    <col min="1537" max="1537" width="7.5703125" style="2" bestFit="1" customWidth="1"/>
    <col min="1538" max="1538" width="36.7109375" style="2" bestFit="1" customWidth="1"/>
    <col min="1539" max="1539" width="7" style="2" bestFit="1" customWidth="1"/>
    <col min="1540" max="1540" width="9" style="2" bestFit="1" customWidth="1"/>
    <col min="1541" max="1541" width="9.140625" style="2" bestFit="1" customWidth="1"/>
    <col min="1542" max="1542" width="7.7109375" style="2" bestFit="1" customWidth="1"/>
    <col min="1543" max="1543" width="14.85546875" style="2" bestFit="1" customWidth="1"/>
    <col min="1544" max="1544" width="13.28515625" style="2" bestFit="1" customWidth="1"/>
    <col min="1545" max="1546" width="18" style="2" customWidth="1"/>
    <col min="1547" max="1547" width="13" style="2" bestFit="1" customWidth="1"/>
    <col min="1548" max="1548" width="4" style="2" bestFit="1" customWidth="1"/>
    <col min="1549" max="1549" width="10" style="2" bestFit="1" customWidth="1"/>
    <col min="1550" max="1792" width="11.42578125" style="2"/>
    <col min="1793" max="1793" width="7.5703125" style="2" bestFit="1" customWidth="1"/>
    <col min="1794" max="1794" width="36.7109375" style="2" bestFit="1" customWidth="1"/>
    <col min="1795" max="1795" width="7" style="2" bestFit="1" customWidth="1"/>
    <col min="1796" max="1796" width="9" style="2" bestFit="1" customWidth="1"/>
    <col min="1797" max="1797" width="9.140625" style="2" bestFit="1" customWidth="1"/>
    <col min="1798" max="1798" width="7.7109375" style="2" bestFit="1" customWidth="1"/>
    <col min="1799" max="1799" width="14.85546875" style="2" bestFit="1" customWidth="1"/>
    <col min="1800" max="1800" width="13.28515625" style="2" bestFit="1" customWidth="1"/>
    <col min="1801" max="1802" width="18" style="2" customWidth="1"/>
    <col min="1803" max="1803" width="13" style="2" bestFit="1" customWidth="1"/>
    <col min="1804" max="1804" width="4" style="2" bestFit="1" customWidth="1"/>
    <col min="1805" max="1805" width="10" style="2" bestFit="1" customWidth="1"/>
    <col min="1806" max="2048" width="11.42578125" style="2"/>
    <col min="2049" max="2049" width="7.5703125" style="2" bestFit="1" customWidth="1"/>
    <col min="2050" max="2050" width="36.7109375" style="2" bestFit="1" customWidth="1"/>
    <col min="2051" max="2051" width="7" style="2" bestFit="1" customWidth="1"/>
    <col min="2052" max="2052" width="9" style="2" bestFit="1" customWidth="1"/>
    <col min="2053" max="2053" width="9.140625" style="2" bestFit="1" customWidth="1"/>
    <col min="2054" max="2054" width="7.7109375" style="2" bestFit="1" customWidth="1"/>
    <col min="2055" max="2055" width="14.85546875" style="2" bestFit="1" customWidth="1"/>
    <col min="2056" max="2056" width="13.28515625" style="2" bestFit="1" customWidth="1"/>
    <col min="2057" max="2058" width="18" style="2" customWidth="1"/>
    <col min="2059" max="2059" width="13" style="2" bestFit="1" customWidth="1"/>
    <col min="2060" max="2060" width="4" style="2" bestFit="1" customWidth="1"/>
    <col min="2061" max="2061" width="10" style="2" bestFit="1" customWidth="1"/>
    <col min="2062" max="2304" width="11.42578125" style="2"/>
    <col min="2305" max="2305" width="7.5703125" style="2" bestFit="1" customWidth="1"/>
    <col min="2306" max="2306" width="36.7109375" style="2" bestFit="1" customWidth="1"/>
    <col min="2307" max="2307" width="7" style="2" bestFit="1" customWidth="1"/>
    <col min="2308" max="2308" width="9" style="2" bestFit="1" customWidth="1"/>
    <col min="2309" max="2309" width="9.140625" style="2" bestFit="1" customWidth="1"/>
    <col min="2310" max="2310" width="7.7109375" style="2" bestFit="1" customWidth="1"/>
    <col min="2311" max="2311" width="14.85546875" style="2" bestFit="1" customWidth="1"/>
    <col min="2312" max="2312" width="13.28515625" style="2" bestFit="1" customWidth="1"/>
    <col min="2313" max="2314" width="18" style="2" customWidth="1"/>
    <col min="2315" max="2315" width="13" style="2" bestFit="1" customWidth="1"/>
    <col min="2316" max="2316" width="4" style="2" bestFit="1" customWidth="1"/>
    <col min="2317" max="2317" width="10" style="2" bestFit="1" customWidth="1"/>
    <col min="2318" max="2560" width="11.42578125" style="2"/>
    <col min="2561" max="2561" width="7.5703125" style="2" bestFit="1" customWidth="1"/>
    <col min="2562" max="2562" width="36.7109375" style="2" bestFit="1" customWidth="1"/>
    <col min="2563" max="2563" width="7" style="2" bestFit="1" customWidth="1"/>
    <col min="2564" max="2564" width="9" style="2" bestFit="1" customWidth="1"/>
    <col min="2565" max="2565" width="9.140625" style="2" bestFit="1" customWidth="1"/>
    <col min="2566" max="2566" width="7.7109375" style="2" bestFit="1" customWidth="1"/>
    <col min="2567" max="2567" width="14.85546875" style="2" bestFit="1" customWidth="1"/>
    <col min="2568" max="2568" width="13.28515625" style="2" bestFit="1" customWidth="1"/>
    <col min="2569" max="2570" width="18" style="2" customWidth="1"/>
    <col min="2571" max="2571" width="13" style="2" bestFit="1" customWidth="1"/>
    <col min="2572" max="2572" width="4" style="2" bestFit="1" customWidth="1"/>
    <col min="2573" max="2573" width="10" style="2" bestFit="1" customWidth="1"/>
    <col min="2574" max="2816" width="11.42578125" style="2"/>
    <col min="2817" max="2817" width="7.5703125" style="2" bestFit="1" customWidth="1"/>
    <col min="2818" max="2818" width="36.7109375" style="2" bestFit="1" customWidth="1"/>
    <col min="2819" max="2819" width="7" style="2" bestFit="1" customWidth="1"/>
    <col min="2820" max="2820" width="9" style="2" bestFit="1" customWidth="1"/>
    <col min="2821" max="2821" width="9.140625" style="2" bestFit="1" customWidth="1"/>
    <col min="2822" max="2822" width="7.7109375" style="2" bestFit="1" customWidth="1"/>
    <col min="2823" max="2823" width="14.85546875" style="2" bestFit="1" customWidth="1"/>
    <col min="2824" max="2824" width="13.28515625" style="2" bestFit="1" customWidth="1"/>
    <col min="2825" max="2826" width="18" style="2" customWidth="1"/>
    <col min="2827" max="2827" width="13" style="2" bestFit="1" customWidth="1"/>
    <col min="2828" max="2828" width="4" style="2" bestFit="1" customWidth="1"/>
    <col min="2829" max="2829" width="10" style="2" bestFit="1" customWidth="1"/>
    <col min="2830" max="3072" width="11.42578125" style="2"/>
    <col min="3073" max="3073" width="7.5703125" style="2" bestFit="1" customWidth="1"/>
    <col min="3074" max="3074" width="36.7109375" style="2" bestFit="1" customWidth="1"/>
    <col min="3075" max="3075" width="7" style="2" bestFit="1" customWidth="1"/>
    <col min="3076" max="3076" width="9" style="2" bestFit="1" customWidth="1"/>
    <col min="3077" max="3077" width="9.140625" style="2" bestFit="1" customWidth="1"/>
    <col min="3078" max="3078" width="7.7109375" style="2" bestFit="1" customWidth="1"/>
    <col min="3079" max="3079" width="14.85546875" style="2" bestFit="1" customWidth="1"/>
    <col min="3080" max="3080" width="13.28515625" style="2" bestFit="1" customWidth="1"/>
    <col min="3081" max="3082" width="18" style="2" customWidth="1"/>
    <col min="3083" max="3083" width="13" style="2" bestFit="1" customWidth="1"/>
    <col min="3084" max="3084" width="4" style="2" bestFit="1" customWidth="1"/>
    <col min="3085" max="3085" width="10" style="2" bestFit="1" customWidth="1"/>
    <col min="3086" max="3328" width="11.42578125" style="2"/>
    <col min="3329" max="3329" width="7.5703125" style="2" bestFit="1" customWidth="1"/>
    <col min="3330" max="3330" width="36.7109375" style="2" bestFit="1" customWidth="1"/>
    <col min="3331" max="3331" width="7" style="2" bestFit="1" customWidth="1"/>
    <col min="3332" max="3332" width="9" style="2" bestFit="1" customWidth="1"/>
    <col min="3333" max="3333" width="9.140625" style="2" bestFit="1" customWidth="1"/>
    <col min="3334" max="3334" width="7.7109375" style="2" bestFit="1" customWidth="1"/>
    <col min="3335" max="3335" width="14.85546875" style="2" bestFit="1" customWidth="1"/>
    <col min="3336" max="3336" width="13.28515625" style="2" bestFit="1" customWidth="1"/>
    <col min="3337" max="3338" width="18" style="2" customWidth="1"/>
    <col min="3339" max="3339" width="13" style="2" bestFit="1" customWidth="1"/>
    <col min="3340" max="3340" width="4" style="2" bestFit="1" customWidth="1"/>
    <col min="3341" max="3341" width="10" style="2" bestFit="1" customWidth="1"/>
    <col min="3342" max="3584" width="11.42578125" style="2"/>
    <col min="3585" max="3585" width="7.5703125" style="2" bestFit="1" customWidth="1"/>
    <col min="3586" max="3586" width="36.7109375" style="2" bestFit="1" customWidth="1"/>
    <col min="3587" max="3587" width="7" style="2" bestFit="1" customWidth="1"/>
    <col min="3588" max="3588" width="9" style="2" bestFit="1" customWidth="1"/>
    <col min="3589" max="3589" width="9.140625" style="2" bestFit="1" customWidth="1"/>
    <col min="3590" max="3590" width="7.7109375" style="2" bestFit="1" customWidth="1"/>
    <col min="3591" max="3591" width="14.85546875" style="2" bestFit="1" customWidth="1"/>
    <col min="3592" max="3592" width="13.28515625" style="2" bestFit="1" customWidth="1"/>
    <col min="3593" max="3594" width="18" style="2" customWidth="1"/>
    <col min="3595" max="3595" width="13" style="2" bestFit="1" customWidth="1"/>
    <col min="3596" max="3596" width="4" style="2" bestFit="1" customWidth="1"/>
    <col min="3597" max="3597" width="10" style="2" bestFit="1" customWidth="1"/>
    <col min="3598" max="3840" width="11.42578125" style="2"/>
    <col min="3841" max="3841" width="7.5703125" style="2" bestFit="1" customWidth="1"/>
    <col min="3842" max="3842" width="36.7109375" style="2" bestFit="1" customWidth="1"/>
    <col min="3843" max="3843" width="7" style="2" bestFit="1" customWidth="1"/>
    <col min="3844" max="3844" width="9" style="2" bestFit="1" customWidth="1"/>
    <col min="3845" max="3845" width="9.140625" style="2" bestFit="1" customWidth="1"/>
    <col min="3846" max="3846" width="7.7109375" style="2" bestFit="1" customWidth="1"/>
    <col min="3847" max="3847" width="14.85546875" style="2" bestFit="1" customWidth="1"/>
    <col min="3848" max="3848" width="13.28515625" style="2" bestFit="1" customWidth="1"/>
    <col min="3849" max="3850" width="18" style="2" customWidth="1"/>
    <col min="3851" max="3851" width="13" style="2" bestFit="1" customWidth="1"/>
    <col min="3852" max="3852" width="4" style="2" bestFit="1" customWidth="1"/>
    <col min="3853" max="3853" width="10" style="2" bestFit="1" customWidth="1"/>
    <col min="3854" max="4096" width="11.42578125" style="2"/>
    <col min="4097" max="4097" width="7.5703125" style="2" bestFit="1" customWidth="1"/>
    <col min="4098" max="4098" width="36.7109375" style="2" bestFit="1" customWidth="1"/>
    <col min="4099" max="4099" width="7" style="2" bestFit="1" customWidth="1"/>
    <col min="4100" max="4100" width="9" style="2" bestFit="1" customWidth="1"/>
    <col min="4101" max="4101" width="9.140625" style="2" bestFit="1" customWidth="1"/>
    <col min="4102" max="4102" width="7.7109375" style="2" bestFit="1" customWidth="1"/>
    <col min="4103" max="4103" width="14.85546875" style="2" bestFit="1" customWidth="1"/>
    <col min="4104" max="4104" width="13.28515625" style="2" bestFit="1" customWidth="1"/>
    <col min="4105" max="4106" width="18" style="2" customWidth="1"/>
    <col min="4107" max="4107" width="13" style="2" bestFit="1" customWidth="1"/>
    <col min="4108" max="4108" width="4" style="2" bestFit="1" customWidth="1"/>
    <col min="4109" max="4109" width="10" style="2" bestFit="1" customWidth="1"/>
    <col min="4110" max="4352" width="11.42578125" style="2"/>
    <col min="4353" max="4353" width="7.5703125" style="2" bestFit="1" customWidth="1"/>
    <col min="4354" max="4354" width="36.7109375" style="2" bestFit="1" customWidth="1"/>
    <col min="4355" max="4355" width="7" style="2" bestFit="1" customWidth="1"/>
    <col min="4356" max="4356" width="9" style="2" bestFit="1" customWidth="1"/>
    <col min="4357" max="4357" width="9.140625" style="2" bestFit="1" customWidth="1"/>
    <col min="4358" max="4358" width="7.7109375" style="2" bestFit="1" customWidth="1"/>
    <col min="4359" max="4359" width="14.85546875" style="2" bestFit="1" customWidth="1"/>
    <col min="4360" max="4360" width="13.28515625" style="2" bestFit="1" customWidth="1"/>
    <col min="4361" max="4362" width="18" style="2" customWidth="1"/>
    <col min="4363" max="4363" width="13" style="2" bestFit="1" customWidth="1"/>
    <col min="4364" max="4364" width="4" style="2" bestFit="1" customWidth="1"/>
    <col min="4365" max="4365" width="10" style="2" bestFit="1" customWidth="1"/>
    <col min="4366" max="4608" width="11.42578125" style="2"/>
    <col min="4609" max="4609" width="7.5703125" style="2" bestFit="1" customWidth="1"/>
    <col min="4610" max="4610" width="36.7109375" style="2" bestFit="1" customWidth="1"/>
    <col min="4611" max="4611" width="7" style="2" bestFit="1" customWidth="1"/>
    <col min="4612" max="4612" width="9" style="2" bestFit="1" customWidth="1"/>
    <col min="4613" max="4613" width="9.140625" style="2" bestFit="1" customWidth="1"/>
    <col min="4614" max="4614" width="7.7109375" style="2" bestFit="1" customWidth="1"/>
    <col min="4615" max="4615" width="14.85546875" style="2" bestFit="1" customWidth="1"/>
    <col min="4616" max="4616" width="13.28515625" style="2" bestFit="1" customWidth="1"/>
    <col min="4617" max="4618" width="18" style="2" customWidth="1"/>
    <col min="4619" max="4619" width="13" style="2" bestFit="1" customWidth="1"/>
    <col min="4620" max="4620" width="4" style="2" bestFit="1" customWidth="1"/>
    <col min="4621" max="4621" width="10" style="2" bestFit="1" customWidth="1"/>
    <col min="4622" max="4864" width="11.42578125" style="2"/>
    <col min="4865" max="4865" width="7.5703125" style="2" bestFit="1" customWidth="1"/>
    <col min="4866" max="4866" width="36.7109375" style="2" bestFit="1" customWidth="1"/>
    <col min="4867" max="4867" width="7" style="2" bestFit="1" customWidth="1"/>
    <col min="4868" max="4868" width="9" style="2" bestFit="1" customWidth="1"/>
    <col min="4869" max="4869" width="9.140625" style="2" bestFit="1" customWidth="1"/>
    <col min="4870" max="4870" width="7.7109375" style="2" bestFit="1" customWidth="1"/>
    <col min="4871" max="4871" width="14.85546875" style="2" bestFit="1" customWidth="1"/>
    <col min="4872" max="4872" width="13.28515625" style="2" bestFit="1" customWidth="1"/>
    <col min="4873" max="4874" width="18" style="2" customWidth="1"/>
    <col min="4875" max="4875" width="13" style="2" bestFit="1" customWidth="1"/>
    <col min="4876" max="4876" width="4" style="2" bestFit="1" customWidth="1"/>
    <col min="4877" max="4877" width="10" style="2" bestFit="1" customWidth="1"/>
    <col min="4878" max="5120" width="11.42578125" style="2"/>
    <col min="5121" max="5121" width="7.5703125" style="2" bestFit="1" customWidth="1"/>
    <col min="5122" max="5122" width="36.7109375" style="2" bestFit="1" customWidth="1"/>
    <col min="5123" max="5123" width="7" style="2" bestFit="1" customWidth="1"/>
    <col min="5124" max="5124" width="9" style="2" bestFit="1" customWidth="1"/>
    <col min="5125" max="5125" width="9.140625" style="2" bestFit="1" customWidth="1"/>
    <col min="5126" max="5126" width="7.7109375" style="2" bestFit="1" customWidth="1"/>
    <col min="5127" max="5127" width="14.85546875" style="2" bestFit="1" customWidth="1"/>
    <col min="5128" max="5128" width="13.28515625" style="2" bestFit="1" customWidth="1"/>
    <col min="5129" max="5130" width="18" style="2" customWidth="1"/>
    <col min="5131" max="5131" width="13" style="2" bestFit="1" customWidth="1"/>
    <col min="5132" max="5132" width="4" style="2" bestFit="1" customWidth="1"/>
    <col min="5133" max="5133" width="10" style="2" bestFit="1" customWidth="1"/>
    <col min="5134" max="5376" width="11.42578125" style="2"/>
    <col min="5377" max="5377" width="7.5703125" style="2" bestFit="1" customWidth="1"/>
    <col min="5378" max="5378" width="36.7109375" style="2" bestFit="1" customWidth="1"/>
    <col min="5379" max="5379" width="7" style="2" bestFit="1" customWidth="1"/>
    <col min="5380" max="5380" width="9" style="2" bestFit="1" customWidth="1"/>
    <col min="5381" max="5381" width="9.140625" style="2" bestFit="1" customWidth="1"/>
    <col min="5382" max="5382" width="7.7109375" style="2" bestFit="1" customWidth="1"/>
    <col min="5383" max="5383" width="14.85546875" style="2" bestFit="1" customWidth="1"/>
    <col min="5384" max="5384" width="13.28515625" style="2" bestFit="1" customWidth="1"/>
    <col min="5385" max="5386" width="18" style="2" customWidth="1"/>
    <col min="5387" max="5387" width="13" style="2" bestFit="1" customWidth="1"/>
    <col min="5388" max="5388" width="4" style="2" bestFit="1" customWidth="1"/>
    <col min="5389" max="5389" width="10" style="2" bestFit="1" customWidth="1"/>
    <col min="5390" max="5632" width="11.42578125" style="2"/>
    <col min="5633" max="5633" width="7.5703125" style="2" bestFit="1" customWidth="1"/>
    <col min="5634" max="5634" width="36.7109375" style="2" bestFit="1" customWidth="1"/>
    <col min="5635" max="5635" width="7" style="2" bestFit="1" customWidth="1"/>
    <col min="5636" max="5636" width="9" style="2" bestFit="1" customWidth="1"/>
    <col min="5637" max="5637" width="9.140625" style="2" bestFit="1" customWidth="1"/>
    <col min="5638" max="5638" width="7.7109375" style="2" bestFit="1" customWidth="1"/>
    <col min="5639" max="5639" width="14.85546875" style="2" bestFit="1" customWidth="1"/>
    <col min="5640" max="5640" width="13.28515625" style="2" bestFit="1" customWidth="1"/>
    <col min="5641" max="5642" width="18" style="2" customWidth="1"/>
    <col min="5643" max="5643" width="13" style="2" bestFit="1" customWidth="1"/>
    <col min="5644" max="5644" width="4" style="2" bestFit="1" customWidth="1"/>
    <col min="5645" max="5645" width="10" style="2" bestFit="1" customWidth="1"/>
    <col min="5646" max="5888" width="11.42578125" style="2"/>
    <col min="5889" max="5889" width="7.5703125" style="2" bestFit="1" customWidth="1"/>
    <col min="5890" max="5890" width="36.7109375" style="2" bestFit="1" customWidth="1"/>
    <col min="5891" max="5891" width="7" style="2" bestFit="1" customWidth="1"/>
    <col min="5892" max="5892" width="9" style="2" bestFit="1" customWidth="1"/>
    <col min="5893" max="5893" width="9.140625" style="2" bestFit="1" customWidth="1"/>
    <col min="5894" max="5894" width="7.7109375" style="2" bestFit="1" customWidth="1"/>
    <col min="5895" max="5895" width="14.85546875" style="2" bestFit="1" customWidth="1"/>
    <col min="5896" max="5896" width="13.28515625" style="2" bestFit="1" customWidth="1"/>
    <col min="5897" max="5898" width="18" style="2" customWidth="1"/>
    <col min="5899" max="5899" width="13" style="2" bestFit="1" customWidth="1"/>
    <col min="5900" max="5900" width="4" style="2" bestFit="1" customWidth="1"/>
    <col min="5901" max="5901" width="10" style="2" bestFit="1" customWidth="1"/>
    <col min="5902" max="6144" width="11.42578125" style="2"/>
    <col min="6145" max="6145" width="7.5703125" style="2" bestFit="1" customWidth="1"/>
    <col min="6146" max="6146" width="36.7109375" style="2" bestFit="1" customWidth="1"/>
    <col min="6147" max="6147" width="7" style="2" bestFit="1" customWidth="1"/>
    <col min="6148" max="6148" width="9" style="2" bestFit="1" customWidth="1"/>
    <col min="6149" max="6149" width="9.140625" style="2" bestFit="1" customWidth="1"/>
    <col min="6150" max="6150" width="7.7109375" style="2" bestFit="1" customWidth="1"/>
    <col min="6151" max="6151" width="14.85546875" style="2" bestFit="1" customWidth="1"/>
    <col min="6152" max="6152" width="13.28515625" style="2" bestFit="1" customWidth="1"/>
    <col min="6153" max="6154" width="18" style="2" customWidth="1"/>
    <col min="6155" max="6155" width="13" style="2" bestFit="1" customWidth="1"/>
    <col min="6156" max="6156" width="4" style="2" bestFit="1" customWidth="1"/>
    <col min="6157" max="6157" width="10" style="2" bestFit="1" customWidth="1"/>
    <col min="6158" max="6400" width="11.42578125" style="2"/>
    <col min="6401" max="6401" width="7.5703125" style="2" bestFit="1" customWidth="1"/>
    <col min="6402" max="6402" width="36.7109375" style="2" bestFit="1" customWidth="1"/>
    <col min="6403" max="6403" width="7" style="2" bestFit="1" customWidth="1"/>
    <col min="6404" max="6404" width="9" style="2" bestFit="1" customWidth="1"/>
    <col min="6405" max="6405" width="9.140625" style="2" bestFit="1" customWidth="1"/>
    <col min="6406" max="6406" width="7.7109375" style="2" bestFit="1" customWidth="1"/>
    <col min="6407" max="6407" width="14.85546875" style="2" bestFit="1" customWidth="1"/>
    <col min="6408" max="6408" width="13.28515625" style="2" bestFit="1" customWidth="1"/>
    <col min="6409" max="6410" width="18" style="2" customWidth="1"/>
    <col min="6411" max="6411" width="13" style="2" bestFit="1" customWidth="1"/>
    <col min="6412" max="6412" width="4" style="2" bestFit="1" customWidth="1"/>
    <col min="6413" max="6413" width="10" style="2" bestFit="1" customWidth="1"/>
    <col min="6414" max="6656" width="11.42578125" style="2"/>
    <col min="6657" max="6657" width="7.5703125" style="2" bestFit="1" customWidth="1"/>
    <col min="6658" max="6658" width="36.7109375" style="2" bestFit="1" customWidth="1"/>
    <col min="6659" max="6659" width="7" style="2" bestFit="1" customWidth="1"/>
    <col min="6660" max="6660" width="9" style="2" bestFit="1" customWidth="1"/>
    <col min="6661" max="6661" width="9.140625" style="2" bestFit="1" customWidth="1"/>
    <col min="6662" max="6662" width="7.7109375" style="2" bestFit="1" customWidth="1"/>
    <col min="6663" max="6663" width="14.85546875" style="2" bestFit="1" customWidth="1"/>
    <col min="6664" max="6664" width="13.28515625" style="2" bestFit="1" customWidth="1"/>
    <col min="6665" max="6666" width="18" style="2" customWidth="1"/>
    <col min="6667" max="6667" width="13" style="2" bestFit="1" customWidth="1"/>
    <col min="6668" max="6668" width="4" style="2" bestFit="1" customWidth="1"/>
    <col min="6669" max="6669" width="10" style="2" bestFit="1" customWidth="1"/>
    <col min="6670" max="6912" width="11.42578125" style="2"/>
    <col min="6913" max="6913" width="7.5703125" style="2" bestFit="1" customWidth="1"/>
    <col min="6914" max="6914" width="36.7109375" style="2" bestFit="1" customWidth="1"/>
    <col min="6915" max="6915" width="7" style="2" bestFit="1" customWidth="1"/>
    <col min="6916" max="6916" width="9" style="2" bestFit="1" customWidth="1"/>
    <col min="6917" max="6917" width="9.140625" style="2" bestFit="1" customWidth="1"/>
    <col min="6918" max="6918" width="7.7109375" style="2" bestFit="1" customWidth="1"/>
    <col min="6919" max="6919" width="14.85546875" style="2" bestFit="1" customWidth="1"/>
    <col min="6920" max="6920" width="13.28515625" style="2" bestFit="1" customWidth="1"/>
    <col min="6921" max="6922" width="18" style="2" customWidth="1"/>
    <col min="6923" max="6923" width="13" style="2" bestFit="1" customWidth="1"/>
    <col min="6924" max="6924" width="4" style="2" bestFit="1" customWidth="1"/>
    <col min="6925" max="6925" width="10" style="2" bestFit="1" customWidth="1"/>
    <col min="6926" max="7168" width="11.42578125" style="2"/>
    <col min="7169" max="7169" width="7.5703125" style="2" bestFit="1" customWidth="1"/>
    <col min="7170" max="7170" width="36.7109375" style="2" bestFit="1" customWidth="1"/>
    <col min="7171" max="7171" width="7" style="2" bestFit="1" customWidth="1"/>
    <col min="7172" max="7172" width="9" style="2" bestFit="1" customWidth="1"/>
    <col min="7173" max="7173" width="9.140625" style="2" bestFit="1" customWidth="1"/>
    <col min="7174" max="7174" width="7.7109375" style="2" bestFit="1" customWidth="1"/>
    <col min="7175" max="7175" width="14.85546875" style="2" bestFit="1" customWidth="1"/>
    <col min="7176" max="7176" width="13.28515625" style="2" bestFit="1" customWidth="1"/>
    <col min="7177" max="7178" width="18" style="2" customWidth="1"/>
    <col min="7179" max="7179" width="13" style="2" bestFit="1" customWidth="1"/>
    <col min="7180" max="7180" width="4" style="2" bestFit="1" customWidth="1"/>
    <col min="7181" max="7181" width="10" style="2" bestFit="1" customWidth="1"/>
    <col min="7182" max="7424" width="11.42578125" style="2"/>
    <col min="7425" max="7425" width="7.5703125" style="2" bestFit="1" customWidth="1"/>
    <col min="7426" max="7426" width="36.7109375" style="2" bestFit="1" customWidth="1"/>
    <col min="7427" max="7427" width="7" style="2" bestFit="1" customWidth="1"/>
    <col min="7428" max="7428" width="9" style="2" bestFit="1" customWidth="1"/>
    <col min="7429" max="7429" width="9.140625" style="2" bestFit="1" customWidth="1"/>
    <col min="7430" max="7430" width="7.7109375" style="2" bestFit="1" customWidth="1"/>
    <col min="7431" max="7431" width="14.85546875" style="2" bestFit="1" customWidth="1"/>
    <col min="7432" max="7432" width="13.28515625" style="2" bestFit="1" customWidth="1"/>
    <col min="7433" max="7434" width="18" style="2" customWidth="1"/>
    <col min="7435" max="7435" width="13" style="2" bestFit="1" customWidth="1"/>
    <col min="7436" max="7436" width="4" style="2" bestFit="1" customWidth="1"/>
    <col min="7437" max="7437" width="10" style="2" bestFit="1" customWidth="1"/>
    <col min="7438" max="7680" width="11.42578125" style="2"/>
    <col min="7681" max="7681" width="7.5703125" style="2" bestFit="1" customWidth="1"/>
    <col min="7682" max="7682" width="36.7109375" style="2" bestFit="1" customWidth="1"/>
    <col min="7683" max="7683" width="7" style="2" bestFit="1" customWidth="1"/>
    <col min="7684" max="7684" width="9" style="2" bestFit="1" customWidth="1"/>
    <col min="7685" max="7685" width="9.140625" style="2" bestFit="1" customWidth="1"/>
    <col min="7686" max="7686" width="7.7109375" style="2" bestFit="1" customWidth="1"/>
    <col min="7687" max="7687" width="14.85546875" style="2" bestFit="1" customWidth="1"/>
    <col min="7688" max="7688" width="13.28515625" style="2" bestFit="1" customWidth="1"/>
    <col min="7689" max="7690" width="18" style="2" customWidth="1"/>
    <col min="7691" max="7691" width="13" style="2" bestFit="1" customWidth="1"/>
    <col min="7692" max="7692" width="4" style="2" bestFit="1" customWidth="1"/>
    <col min="7693" max="7693" width="10" style="2" bestFit="1" customWidth="1"/>
    <col min="7694" max="7936" width="11.42578125" style="2"/>
    <col min="7937" max="7937" width="7.5703125" style="2" bestFit="1" customWidth="1"/>
    <col min="7938" max="7938" width="36.7109375" style="2" bestFit="1" customWidth="1"/>
    <col min="7939" max="7939" width="7" style="2" bestFit="1" customWidth="1"/>
    <col min="7940" max="7940" width="9" style="2" bestFit="1" customWidth="1"/>
    <col min="7941" max="7941" width="9.140625" style="2" bestFit="1" customWidth="1"/>
    <col min="7942" max="7942" width="7.7109375" style="2" bestFit="1" customWidth="1"/>
    <col min="7943" max="7943" width="14.85546875" style="2" bestFit="1" customWidth="1"/>
    <col min="7944" max="7944" width="13.28515625" style="2" bestFit="1" customWidth="1"/>
    <col min="7945" max="7946" width="18" style="2" customWidth="1"/>
    <col min="7947" max="7947" width="13" style="2" bestFit="1" customWidth="1"/>
    <col min="7948" max="7948" width="4" style="2" bestFit="1" customWidth="1"/>
    <col min="7949" max="7949" width="10" style="2" bestFit="1" customWidth="1"/>
    <col min="7950" max="8192" width="11.42578125" style="2"/>
    <col min="8193" max="8193" width="7.5703125" style="2" bestFit="1" customWidth="1"/>
    <col min="8194" max="8194" width="36.7109375" style="2" bestFit="1" customWidth="1"/>
    <col min="8195" max="8195" width="7" style="2" bestFit="1" customWidth="1"/>
    <col min="8196" max="8196" width="9" style="2" bestFit="1" customWidth="1"/>
    <col min="8197" max="8197" width="9.140625" style="2" bestFit="1" customWidth="1"/>
    <col min="8198" max="8198" width="7.7109375" style="2" bestFit="1" customWidth="1"/>
    <col min="8199" max="8199" width="14.85546875" style="2" bestFit="1" customWidth="1"/>
    <col min="8200" max="8200" width="13.28515625" style="2" bestFit="1" customWidth="1"/>
    <col min="8201" max="8202" width="18" style="2" customWidth="1"/>
    <col min="8203" max="8203" width="13" style="2" bestFit="1" customWidth="1"/>
    <col min="8204" max="8204" width="4" style="2" bestFit="1" customWidth="1"/>
    <col min="8205" max="8205" width="10" style="2" bestFit="1" customWidth="1"/>
    <col min="8206" max="8448" width="11.42578125" style="2"/>
    <col min="8449" max="8449" width="7.5703125" style="2" bestFit="1" customWidth="1"/>
    <col min="8450" max="8450" width="36.7109375" style="2" bestFit="1" customWidth="1"/>
    <col min="8451" max="8451" width="7" style="2" bestFit="1" customWidth="1"/>
    <col min="8452" max="8452" width="9" style="2" bestFit="1" customWidth="1"/>
    <col min="8453" max="8453" width="9.140625" style="2" bestFit="1" customWidth="1"/>
    <col min="8454" max="8454" width="7.7109375" style="2" bestFit="1" customWidth="1"/>
    <col min="8455" max="8455" width="14.85546875" style="2" bestFit="1" customWidth="1"/>
    <col min="8456" max="8456" width="13.28515625" style="2" bestFit="1" customWidth="1"/>
    <col min="8457" max="8458" width="18" style="2" customWidth="1"/>
    <col min="8459" max="8459" width="13" style="2" bestFit="1" customWidth="1"/>
    <col min="8460" max="8460" width="4" style="2" bestFit="1" customWidth="1"/>
    <col min="8461" max="8461" width="10" style="2" bestFit="1" customWidth="1"/>
    <col min="8462" max="8704" width="11.42578125" style="2"/>
    <col min="8705" max="8705" width="7.5703125" style="2" bestFit="1" customWidth="1"/>
    <col min="8706" max="8706" width="36.7109375" style="2" bestFit="1" customWidth="1"/>
    <col min="8707" max="8707" width="7" style="2" bestFit="1" customWidth="1"/>
    <col min="8708" max="8708" width="9" style="2" bestFit="1" customWidth="1"/>
    <col min="8709" max="8709" width="9.140625" style="2" bestFit="1" customWidth="1"/>
    <col min="8710" max="8710" width="7.7109375" style="2" bestFit="1" customWidth="1"/>
    <col min="8711" max="8711" width="14.85546875" style="2" bestFit="1" customWidth="1"/>
    <col min="8712" max="8712" width="13.28515625" style="2" bestFit="1" customWidth="1"/>
    <col min="8713" max="8714" width="18" style="2" customWidth="1"/>
    <col min="8715" max="8715" width="13" style="2" bestFit="1" customWidth="1"/>
    <col min="8716" max="8716" width="4" style="2" bestFit="1" customWidth="1"/>
    <col min="8717" max="8717" width="10" style="2" bestFit="1" customWidth="1"/>
    <col min="8718" max="8960" width="11.42578125" style="2"/>
    <col min="8961" max="8961" width="7.5703125" style="2" bestFit="1" customWidth="1"/>
    <col min="8962" max="8962" width="36.7109375" style="2" bestFit="1" customWidth="1"/>
    <col min="8963" max="8963" width="7" style="2" bestFit="1" customWidth="1"/>
    <col min="8964" max="8964" width="9" style="2" bestFit="1" customWidth="1"/>
    <col min="8965" max="8965" width="9.140625" style="2" bestFit="1" customWidth="1"/>
    <col min="8966" max="8966" width="7.7109375" style="2" bestFit="1" customWidth="1"/>
    <col min="8967" max="8967" width="14.85546875" style="2" bestFit="1" customWidth="1"/>
    <col min="8968" max="8968" width="13.28515625" style="2" bestFit="1" customWidth="1"/>
    <col min="8969" max="8970" width="18" style="2" customWidth="1"/>
    <col min="8971" max="8971" width="13" style="2" bestFit="1" customWidth="1"/>
    <col min="8972" max="8972" width="4" style="2" bestFit="1" customWidth="1"/>
    <col min="8973" max="8973" width="10" style="2" bestFit="1" customWidth="1"/>
    <col min="8974" max="9216" width="11.42578125" style="2"/>
    <col min="9217" max="9217" width="7.5703125" style="2" bestFit="1" customWidth="1"/>
    <col min="9218" max="9218" width="36.7109375" style="2" bestFit="1" customWidth="1"/>
    <col min="9219" max="9219" width="7" style="2" bestFit="1" customWidth="1"/>
    <col min="9220" max="9220" width="9" style="2" bestFit="1" customWidth="1"/>
    <col min="9221" max="9221" width="9.140625" style="2" bestFit="1" customWidth="1"/>
    <col min="9222" max="9222" width="7.7109375" style="2" bestFit="1" customWidth="1"/>
    <col min="9223" max="9223" width="14.85546875" style="2" bestFit="1" customWidth="1"/>
    <col min="9224" max="9224" width="13.28515625" style="2" bestFit="1" customWidth="1"/>
    <col min="9225" max="9226" width="18" style="2" customWidth="1"/>
    <col min="9227" max="9227" width="13" style="2" bestFit="1" customWidth="1"/>
    <col min="9228" max="9228" width="4" style="2" bestFit="1" customWidth="1"/>
    <col min="9229" max="9229" width="10" style="2" bestFit="1" customWidth="1"/>
    <col min="9230" max="9472" width="11.42578125" style="2"/>
    <col min="9473" max="9473" width="7.5703125" style="2" bestFit="1" customWidth="1"/>
    <col min="9474" max="9474" width="36.7109375" style="2" bestFit="1" customWidth="1"/>
    <col min="9475" max="9475" width="7" style="2" bestFit="1" customWidth="1"/>
    <col min="9476" max="9476" width="9" style="2" bestFit="1" customWidth="1"/>
    <col min="9477" max="9477" width="9.140625" style="2" bestFit="1" customWidth="1"/>
    <col min="9478" max="9478" width="7.7109375" style="2" bestFit="1" customWidth="1"/>
    <col min="9479" max="9479" width="14.85546875" style="2" bestFit="1" customWidth="1"/>
    <col min="9480" max="9480" width="13.28515625" style="2" bestFit="1" customWidth="1"/>
    <col min="9481" max="9482" width="18" style="2" customWidth="1"/>
    <col min="9483" max="9483" width="13" style="2" bestFit="1" customWidth="1"/>
    <col min="9484" max="9484" width="4" style="2" bestFit="1" customWidth="1"/>
    <col min="9485" max="9485" width="10" style="2" bestFit="1" customWidth="1"/>
    <col min="9486" max="9728" width="11.42578125" style="2"/>
    <col min="9729" max="9729" width="7.5703125" style="2" bestFit="1" customWidth="1"/>
    <col min="9730" max="9730" width="36.7109375" style="2" bestFit="1" customWidth="1"/>
    <col min="9731" max="9731" width="7" style="2" bestFit="1" customWidth="1"/>
    <col min="9732" max="9732" width="9" style="2" bestFit="1" customWidth="1"/>
    <col min="9733" max="9733" width="9.140625" style="2" bestFit="1" customWidth="1"/>
    <col min="9734" max="9734" width="7.7109375" style="2" bestFit="1" customWidth="1"/>
    <col min="9735" max="9735" width="14.85546875" style="2" bestFit="1" customWidth="1"/>
    <col min="9736" max="9736" width="13.28515625" style="2" bestFit="1" customWidth="1"/>
    <col min="9737" max="9738" width="18" style="2" customWidth="1"/>
    <col min="9739" max="9739" width="13" style="2" bestFit="1" customWidth="1"/>
    <col min="9740" max="9740" width="4" style="2" bestFit="1" customWidth="1"/>
    <col min="9741" max="9741" width="10" style="2" bestFit="1" customWidth="1"/>
    <col min="9742" max="9984" width="11.42578125" style="2"/>
    <col min="9985" max="9985" width="7.5703125" style="2" bestFit="1" customWidth="1"/>
    <col min="9986" max="9986" width="36.7109375" style="2" bestFit="1" customWidth="1"/>
    <col min="9987" max="9987" width="7" style="2" bestFit="1" customWidth="1"/>
    <col min="9988" max="9988" width="9" style="2" bestFit="1" customWidth="1"/>
    <col min="9989" max="9989" width="9.140625" style="2" bestFit="1" customWidth="1"/>
    <col min="9990" max="9990" width="7.7109375" style="2" bestFit="1" customWidth="1"/>
    <col min="9991" max="9991" width="14.85546875" style="2" bestFit="1" customWidth="1"/>
    <col min="9992" max="9992" width="13.28515625" style="2" bestFit="1" customWidth="1"/>
    <col min="9993" max="9994" width="18" style="2" customWidth="1"/>
    <col min="9995" max="9995" width="13" style="2" bestFit="1" customWidth="1"/>
    <col min="9996" max="9996" width="4" style="2" bestFit="1" customWidth="1"/>
    <col min="9997" max="9997" width="10" style="2" bestFit="1" customWidth="1"/>
    <col min="9998" max="10240" width="11.42578125" style="2"/>
    <col min="10241" max="10241" width="7.5703125" style="2" bestFit="1" customWidth="1"/>
    <col min="10242" max="10242" width="36.7109375" style="2" bestFit="1" customWidth="1"/>
    <col min="10243" max="10243" width="7" style="2" bestFit="1" customWidth="1"/>
    <col min="10244" max="10244" width="9" style="2" bestFit="1" customWidth="1"/>
    <col min="10245" max="10245" width="9.140625" style="2" bestFit="1" customWidth="1"/>
    <col min="10246" max="10246" width="7.7109375" style="2" bestFit="1" customWidth="1"/>
    <col min="10247" max="10247" width="14.85546875" style="2" bestFit="1" customWidth="1"/>
    <col min="10248" max="10248" width="13.28515625" style="2" bestFit="1" customWidth="1"/>
    <col min="10249" max="10250" width="18" style="2" customWidth="1"/>
    <col min="10251" max="10251" width="13" style="2" bestFit="1" customWidth="1"/>
    <col min="10252" max="10252" width="4" style="2" bestFit="1" customWidth="1"/>
    <col min="10253" max="10253" width="10" style="2" bestFit="1" customWidth="1"/>
    <col min="10254" max="10496" width="11.42578125" style="2"/>
    <col min="10497" max="10497" width="7.5703125" style="2" bestFit="1" customWidth="1"/>
    <col min="10498" max="10498" width="36.7109375" style="2" bestFit="1" customWidth="1"/>
    <col min="10499" max="10499" width="7" style="2" bestFit="1" customWidth="1"/>
    <col min="10500" max="10500" width="9" style="2" bestFit="1" customWidth="1"/>
    <col min="10501" max="10501" width="9.140625" style="2" bestFit="1" customWidth="1"/>
    <col min="10502" max="10502" width="7.7109375" style="2" bestFit="1" customWidth="1"/>
    <col min="10503" max="10503" width="14.85546875" style="2" bestFit="1" customWidth="1"/>
    <col min="10504" max="10504" width="13.28515625" style="2" bestFit="1" customWidth="1"/>
    <col min="10505" max="10506" width="18" style="2" customWidth="1"/>
    <col min="10507" max="10507" width="13" style="2" bestFit="1" customWidth="1"/>
    <col min="10508" max="10508" width="4" style="2" bestFit="1" customWidth="1"/>
    <col min="10509" max="10509" width="10" style="2" bestFit="1" customWidth="1"/>
    <col min="10510" max="10752" width="11.42578125" style="2"/>
    <col min="10753" max="10753" width="7.5703125" style="2" bestFit="1" customWidth="1"/>
    <col min="10754" max="10754" width="36.7109375" style="2" bestFit="1" customWidth="1"/>
    <col min="10755" max="10755" width="7" style="2" bestFit="1" customWidth="1"/>
    <col min="10756" max="10756" width="9" style="2" bestFit="1" customWidth="1"/>
    <col min="10757" max="10757" width="9.140625" style="2" bestFit="1" customWidth="1"/>
    <col min="10758" max="10758" width="7.7109375" style="2" bestFit="1" customWidth="1"/>
    <col min="10759" max="10759" width="14.85546875" style="2" bestFit="1" customWidth="1"/>
    <col min="10760" max="10760" width="13.28515625" style="2" bestFit="1" customWidth="1"/>
    <col min="10761" max="10762" width="18" style="2" customWidth="1"/>
    <col min="10763" max="10763" width="13" style="2" bestFit="1" customWidth="1"/>
    <col min="10764" max="10764" width="4" style="2" bestFit="1" customWidth="1"/>
    <col min="10765" max="10765" width="10" style="2" bestFit="1" customWidth="1"/>
    <col min="10766" max="11008" width="11.42578125" style="2"/>
    <col min="11009" max="11009" width="7.5703125" style="2" bestFit="1" customWidth="1"/>
    <col min="11010" max="11010" width="36.7109375" style="2" bestFit="1" customWidth="1"/>
    <col min="11011" max="11011" width="7" style="2" bestFit="1" customWidth="1"/>
    <col min="11012" max="11012" width="9" style="2" bestFit="1" customWidth="1"/>
    <col min="11013" max="11013" width="9.140625" style="2" bestFit="1" customWidth="1"/>
    <col min="11014" max="11014" width="7.7109375" style="2" bestFit="1" customWidth="1"/>
    <col min="11015" max="11015" width="14.85546875" style="2" bestFit="1" customWidth="1"/>
    <col min="11016" max="11016" width="13.28515625" style="2" bestFit="1" customWidth="1"/>
    <col min="11017" max="11018" width="18" style="2" customWidth="1"/>
    <col min="11019" max="11019" width="13" style="2" bestFit="1" customWidth="1"/>
    <col min="11020" max="11020" width="4" style="2" bestFit="1" customWidth="1"/>
    <col min="11021" max="11021" width="10" style="2" bestFit="1" customWidth="1"/>
    <col min="11022" max="11264" width="11.42578125" style="2"/>
    <col min="11265" max="11265" width="7.5703125" style="2" bestFit="1" customWidth="1"/>
    <col min="11266" max="11266" width="36.7109375" style="2" bestFit="1" customWidth="1"/>
    <col min="11267" max="11267" width="7" style="2" bestFit="1" customWidth="1"/>
    <col min="11268" max="11268" width="9" style="2" bestFit="1" customWidth="1"/>
    <col min="11269" max="11269" width="9.140625" style="2" bestFit="1" customWidth="1"/>
    <col min="11270" max="11270" width="7.7109375" style="2" bestFit="1" customWidth="1"/>
    <col min="11271" max="11271" width="14.85546875" style="2" bestFit="1" customWidth="1"/>
    <col min="11272" max="11272" width="13.28515625" style="2" bestFit="1" customWidth="1"/>
    <col min="11273" max="11274" width="18" style="2" customWidth="1"/>
    <col min="11275" max="11275" width="13" style="2" bestFit="1" customWidth="1"/>
    <col min="11276" max="11276" width="4" style="2" bestFit="1" customWidth="1"/>
    <col min="11277" max="11277" width="10" style="2" bestFit="1" customWidth="1"/>
    <col min="11278" max="11520" width="11.42578125" style="2"/>
    <col min="11521" max="11521" width="7.5703125" style="2" bestFit="1" customWidth="1"/>
    <col min="11522" max="11522" width="36.7109375" style="2" bestFit="1" customWidth="1"/>
    <col min="11523" max="11523" width="7" style="2" bestFit="1" customWidth="1"/>
    <col min="11524" max="11524" width="9" style="2" bestFit="1" customWidth="1"/>
    <col min="11525" max="11525" width="9.140625" style="2" bestFit="1" customWidth="1"/>
    <col min="11526" max="11526" width="7.7109375" style="2" bestFit="1" customWidth="1"/>
    <col min="11527" max="11527" width="14.85546875" style="2" bestFit="1" customWidth="1"/>
    <col min="11528" max="11528" width="13.28515625" style="2" bestFit="1" customWidth="1"/>
    <col min="11529" max="11530" width="18" style="2" customWidth="1"/>
    <col min="11531" max="11531" width="13" style="2" bestFit="1" customWidth="1"/>
    <col min="11532" max="11532" width="4" style="2" bestFit="1" customWidth="1"/>
    <col min="11533" max="11533" width="10" style="2" bestFit="1" customWidth="1"/>
    <col min="11534" max="11776" width="11.42578125" style="2"/>
    <col min="11777" max="11777" width="7.5703125" style="2" bestFit="1" customWidth="1"/>
    <col min="11778" max="11778" width="36.7109375" style="2" bestFit="1" customWidth="1"/>
    <col min="11779" max="11779" width="7" style="2" bestFit="1" customWidth="1"/>
    <col min="11780" max="11780" width="9" style="2" bestFit="1" customWidth="1"/>
    <col min="11781" max="11781" width="9.140625" style="2" bestFit="1" customWidth="1"/>
    <col min="11782" max="11782" width="7.7109375" style="2" bestFit="1" customWidth="1"/>
    <col min="11783" max="11783" width="14.85546875" style="2" bestFit="1" customWidth="1"/>
    <col min="11784" max="11784" width="13.28515625" style="2" bestFit="1" customWidth="1"/>
    <col min="11785" max="11786" width="18" style="2" customWidth="1"/>
    <col min="11787" max="11787" width="13" style="2" bestFit="1" customWidth="1"/>
    <col min="11788" max="11788" width="4" style="2" bestFit="1" customWidth="1"/>
    <col min="11789" max="11789" width="10" style="2" bestFit="1" customWidth="1"/>
    <col min="11790" max="12032" width="11.42578125" style="2"/>
    <col min="12033" max="12033" width="7.5703125" style="2" bestFit="1" customWidth="1"/>
    <col min="12034" max="12034" width="36.7109375" style="2" bestFit="1" customWidth="1"/>
    <col min="12035" max="12035" width="7" style="2" bestFit="1" customWidth="1"/>
    <col min="12036" max="12036" width="9" style="2" bestFit="1" customWidth="1"/>
    <col min="12037" max="12037" width="9.140625" style="2" bestFit="1" customWidth="1"/>
    <col min="12038" max="12038" width="7.7109375" style="2" bestFit="1" customWidth="1"/>
    <col min="12039" max="12039" width="14.85546875" style="2" bestFit="1" customWidth="1"/>
    <col min="12040" max="12040" width="13.28515625" style="2" bestFit="1" customWidth="1"/>
    <col min="12041" max="12042" width="18" style="2" customWidth="1"/>
    <col min="12043" max="12043" width="13" style="2" bestFit="1" customWidth="1"/>
    <col min="12044" max="12044" width="4" style="2" bestFit="1" customWidth="1"/>
    <col min="12045" max="12045" width="10" style="2" bestFit="1" customWidth="1"/>
    <col min="12046" max="12288" width="11.42578125" style="2"/>
    <col min="12289" max="12289" width="7.5703125" style="2" bestFit="1" customWidth="1"/>
    <col min="12290" max="12290" width="36.7109375" style="2" bestFit="1" customWidth="1"/>
    <col min="12291" max="12291" width="7" style="2" bestFit="1" customWidth="1"/>
    <col min="12292" max="12292" width="9" style="2" bestFit="1" customWidth="1"/>
    <col min="12293" max="12293" width="9.140625" style="2" bestFit="1" customWidth="1"/>
    <col min="12294" max="12294" width="7.7109375" style="2" bestFit="1" customWidth="1"/>
    <col min="12295" max="12295" width="14.85546875" style="2" bestFit="1" customWidth="1"/>
    <col min="12296" max="12296" width="13.28515625" style="2" bestFit="1" customWidth="1"/>
    <col min="12297" max="12298" width="18" style="2" customWidth="1"/>
    <col min="12299" max="12299" width="13" style="2" bestFit="1" customWidth="1"/>
    <col min="12300" max="12300" width="4" style="2" bestFit="1" customWidth="1"/>
    <col min="12301" max="12301" width="10" style="2" bestFit="1" customWidth="1"/>
    <col min="12302" max="12544" width="11.42578125" style="2"/>
    <col min="12545" max="12545" width="7.5703125" style="2" bestFit="1" customWidth="1"/>
    <col min="12546" max="12546" width="36.7109375" style="2" bestFit="1" customWidth="1"/>
    <col min="12547" max="12547" width="7" style="2" bestFit="1" customWidth="1"/>
    <col min="12548" max="12548" width="9" style="2" bestFit="1" customWidth="1"/>
    <col min="12549" max="12549" width="9.140625" style="2" bestFit="1" customWidth="1"/>
    <col min="12550" max="12550" width="7.7109375" style="2" bestFit="1" customWidth="1"/>
    <col min="12551" max="12551" width="14.85546875" style="2" bestFit="1" customWidth="1"/>
    <col min="12552" max="12552" width="13.28515625" style="2" bestFit="1" customWidth="1"/>
    <col min="12553" max="12554" width="18" style="2" customWidth="1"/>
    <col min="12555" max="12555" width="13" style="2" bestFit="1" customWidth="1"/>
    <col min="12556" max="12556" width="4" style="2" bestFit="1" customWidth="1"/>
    <col min="12557" max="12557" width="10" style="2" bestFit="1" customWidth="1"/>
    <col min="12558" max="12800" width="11.42578125" style="2"/>
    <col min="12801" max="12801" width="7.5703125" style="2" bestFit="1" customWidth="1"/>
    <col min="12802" max="12802" width="36.7109375" style="2" bestFit="1" customWidth="1"/>
    <col min="12803" max="12803" width="7" style="2" bestFit="1" customWidth="1"/>
    <col min="12804" max="12804" width="9" style="2" bestFit="1" customWidth="1"/>
    <col min="12805" max="12805" width="9.140625" style="2" bestFit="1" customWidth="1"/>
    <col min="12806" max="12806" width="7.7109375" style="2" bestFit="1" customWidth="1"/>
    <col min="12807" max="12807" width="14.85546875" style="2" bestFit="1" customWidth="1"/>
    <col min="12808" max="12808" width="13.28515625" style="2" bestFit="1" customWidth="1"/>
    <col min="12809" max="12810" width="18" style="2" customWidth="1"/>
    <col min="12811" max="12811" width="13" style="2" bestFit="1" customWidth="1"/>
    <col min="12812" max="12812" width="4" style="2" bestFit="1" customWidth="1"/>
    <col min="12813" max="12813" width="10" style="2" bestFit="1" customWidth="1"/>
    <col min="12814" max="13056" width="11.42578125" style="2"/>
    <col min="13057" max="13057" width="7.5703125" style="2" bestFit="1" customWidth="1"/>
    <col min="13058" max="13058" width="36.7109375" style="2" bestFit="1" customWidth="1"/>
    <col min="13059" max="13059" width="7" style="2" bestFit="1" customWidth="1"/>
    <col min="13060" max="13060" width="9" style="2" bestFit="1" customWidth="1"/>
    <col min="13061" max="13061" width="9.140625" style="2" bestFit="1" customWidth="1"/>
    <col min="13062" max="13062" width="7.7109375" style="2" bestFit="1" customWidth="1"/>
    <col min="13063" max="13063" width="14.85546875" style="2" bestFit="1" customWidth="1"/>
    <col min="13064" max="13064" width="13.28515625" style="2" bestFit="1" customWidth="1"/>
    <col min="13065" max="13066" width="18" style="2" customWidth="1"/>
    <col min="13067" max="13067" width="13" style="2" bestFit="1" customWidth="1"/>
    <col min="13068" max="13068" width="4" style="2" bestFit="1" customWidth="1"/>
    <col min="13069" max="13069" width="10" style="2" bestFit="1" customWidth="1"/>
    <col min="13070" max="13312" width="11.42578125" style="2"/>
    <col min="13313" max="13313" width="7.5703125" style="2" bestFit="1" customWidth="1"/>
    <col min="13314" max="13314" width="36.7109375" style="2" bestFit="1" customWidth="1"/>
    <col min="13315" max="13315" width="7" style="2" bestFit="1" customWidth="1"/>
    <col min="13316" max="13316" width="9" style="2" bestFit="1" customWidth="1"/>
    <col min="13317" max="13317" width="9.140625" style="2" bestFit="1" customWidth="1"/>
    <col min="13318" max="13318" width="7.7109375" style="2" bestFit="1" customWidth="1"/>
    <col min="13319" max="13319" width="14.85546875" style="2" bestFit="1" customWidth="1"/>
    <col min="13320" max="13320" width="13.28515625" style="2" bestFit="1" customWidth="1"/>
    <col min="13321" max="13322" width="18" style="2" customWidth="1"/>
    <col min="13323" max="13323" width="13" style="2" bestFit="1" customWidth="1"/>
    <col min="13324" max="13324" width="4" style="2" bestFit="1" customWidth="1"/>
    <col min="13325" max="13325" width="10" style="2" bestFit="1" customWidth="1"/>
    <col min="13326" max="13568" width="11.42578125" style="2"/>
    <col min="13569" max="13569" width="7.5703125" style="2" bestFit="1" customWidth="1"/>
    <col min="13570" max="13570" width="36.7109375" style="2" bestFit="1" customWidth="1"/>
    <col min="13571" max="13571" width="7" style="2" bestFit="1" customWidth="1"/>
    <col min="13572" max="13572" width="9" style="2" bestFit="1" customWidth="1"/>
    <col min="13573" max="13573" width="9.140625" style="2" bestFit="1" customWidth="1"/>
    <col min="13574" max="13574" width="7.7109375" style="2" bestFit="1" customWidth="1"/>
    <col min="13575" max="13575" width="14.85546875" style="2" bestFit="1" customWidth="1"/>
    <col min="13576" max="13576" width="13.28515625" style="2" bestFit="1" customWidth="1"/>
    <col min="13577" max="13578" width="18" style="2" customWidth="1"/>
    <col min="13579" max="13579" width="13" style="2" bestFit="1" customWidth="1"/>
    <col min="13580" max="13580" width="4" style="2" bestFit="1" customWidth="1"/>
    <col min="13581" max="13581" width="10" style="2" bestFit="1" customWidth="1"/>
    <col min="13582" max="13824" width="11.42578125" style="2"/>
    <col min="13825" max="13825" width="7.5703125" style="2" bestFit="1" customWidth="1"/>
    <col min="13826" max="13826" width="36.7109375" style="2" bestFit="1" customWidth="1"/>
    <col min="13827" max="13827" width="7" style="2" bestFit="1" customWidth="1"/>
    <col min="13828" max="13828" width="9" style="2" bestFit="1" customWidth="1"/>
    <col min="13829" max="13829" width="9.140625" style="2" bestFit="1" customWidth="1"/>
    <col min="13830" max="13830" width="7.7109375" style="2" bestFit="1" customWidth="1"/>
    <col min="13831" max="13831" width="14.85546875" style="2" bestFit="1" customWidth="1"/>
    <col min="13832" max="13832" width="13.28515625" style="2" bestFit="1" customWidth="1"/>
    <col min="13833" max="13834" width="18" style="2" customWidth="1"/>
    <col min="13835" max="13835" width="13" style="2" bestFit="1" customWidth="1"/>
    <col min="13836" max="13836" width="4" style="2" bestFit="1" customWidth="1"/>
    <col min="13837" max="13837" width="10" style="2" bestFit="1" customWidth="1"/>
    <col min="13838" max="14080" width="11.42578125" style="2"/>
    <col min="14081" max="14081" width="7.5703125" style="2" bestFit="1" customWidth="1"/>
    <col min="14082" max="14082" width="36.7109375" style="2" bestFit="1" customWidth="1"/>
    <col min="14083" max="14083" width="7" style="2" bestFit="1" customWidth="1"/>
    <col min="14084" max="14084" width="9" style="2" bestFit="1" customWidth="1"/>
    <col min="14085" max="14085" width="9.140625" style="2" bestFit="1" customWidth="1"/>
    <col min="14086" max="14086" width="7.7109375" style="2" bestFit="1" customWidth="1"/>
    <col min="14087" max="14087" width="14.85546875" style="2" bestFit="1" customWidth="1"/>
    <col min="14088" max="14088" width="13.28515625" style="2" bestFit="1" customWidth="1"/>
    <col min="14089" max="14090" width="18" style="2" customWidth="1"/>
    <col min="14091" max="14091" width="13" style="2" bestFit="1" customWidth="1"/>
    <col min="14092" max="14092" width="4" style="2" bestFit="1" customWidth="1"/>
    <col min="14093" max="14093" width="10" style="2" bestFit="1" customWidth="1"/>
    <col min="14094" max="14336" width="11.42578125" style="2"/>
    <col min="14337" max="14337" width="7.5703125" style="2" bestFit="1" customWidth="1"/>
    <col min="14338" max="14338" width="36.7109375" style="2" bestFit="1" customWidth="1"/>
    <col min="14339" max="14339" width="7" style="2" bestFit="1" customWidth="1"/>
    <col min="14340" max="14340" width="9" style="2" bestFit="1" customWidth="1"/>
    <col min="14341" max="14341" width="9.140625" style="2" bestFit="1" customWidth="1"/>
    <col min="14342" max="14342" width="7.7109375" style="2" bestFit="1" customWidth="1"/>
    <col min="14343" max="14343" width="14.85546875" style="2" bestFit="1" customWidth="1"/>
    <col min="14344" max="14344" width="13.28515625" style="2" bestFit="1" customWidth="1"/>
    <col min="14345" max="14346" width="18" style="2" customWidth="1"/>
    <col min="14347" max="14347" width="13" style="2" bestFit="1" customWidth="1"/>
    <col min="14348" max="14348" width="4" style="2" bestFit="1" customWidth="1"/>
    <col min="14349" max="14349" width="10" style="2" bestFit="1" customWidth="1"/>
    <col min="14350" max="14592" width="11.42578125" style="2"/>
    <col min="14593" max="14593" width="7.5703125" style="2" bestFit="1" customWidth="1"/>
    <col min="14594" max="14594" width="36.7109375" style="2" bestFit="1" customWidth="1"/>
    <col min="14595" max="14595" width="7" style="2" bestFit="1" customWidth="1"/>
    <col min="14596" max="14596" width="9" style="2" bestFit="1" customWidth="1"/>
    <col min="14597" max="14597" width="9.140625" style="2" bestFit="1" customWidth="1"/>
    <col min="14598" max="14598" width="7.7109375" style="2" bestFit="1" customWidth="1"/>
    <col min="14599" max="14599" width="14.85546875" style="2" bestFit="1" customWidth="1"/>
    <col min="14600" max="14600" width="13.28515625" style="2" bestFit="1" customWidth="1"/>
    <col min="14601" max="14602" width="18" style="2" customWidth="1"/>
    <col min="14603" max="14603" width="13" style="2" bestFit="1" customWidth="1"/>
    <col min="14604" max="14604" width="4" style="2" bestFit="1" customWidth="1"/>
    <col min="14605" max="14605" width="10" style="2" bestFit="1" customWidth="1"/>
    <col min="14606" max="14848" width="11.42578125" style="2"/>
    <col min="14849" max="14849" width="7.5703125" style="2" bestFit="1" customWidth="1"/>
    <col min="14850" max="14850" width="36.7109375" style="2" bestFit="1" customWidth="1"/>
    <col min="14851" max="14851" width="7" style="2" bestFit="1" customWidth="1"/>
    <col min="14852" max="14852" width="9" style="2" bestFit="1" customWidth="1"/>
    <col min="14853" max="14853" width="9.140625" style="2" bestFit="1" customWidth="1"/>
    <col min="14854" max="14854" width="7.7109375" style="2" bestFit="1" customWidth="1"/>
    <col min="14855" max="14855" width="14.85546875" style="2" bestFit="1" customWidth="1"/>
    <col min="14856" max="14856" width="13.28515625" style="2" bestFit="1" customWidth="1"/>
    <col min="14857" max="14858" width="18" style="2" customWidth="1"/>
    <col min="14859" max="14859" width="13" style="2" bestFit="1" customWidth="1"/>
    <col min="14860" max="14860" width="4" style="2" bestFit="1" customWidth="1"/>
    <col min="14861" max="14861" width="10" style="2" bestFit="1" customWidth="1"/>
    <col min="14862" max="15104" width="11.42578125" style="2"/>
    <col min="15105" max="15105" width="7.5703125" style="2" bestFit="1" customWidth="1"/>
    <col min="15106" max="15106" width="36.7109375" style="2" bestFit="1" customWidth="1"/>
    <col min="15107" max="15107" width="7" style="2" bestFit="1" customWidth="1"/>
    <col min="15108" max="15108" width="9" style="2" bestFit="1" customWidth="1"/>
    <col min="15109" max="15109" width="9.140625" style="2" bestFit="1" customWidth="1"/>
    <col min="15110" max="15110" width="7.7109375" style="2" bestFit="1" customWidth="1"/>
    <col min="15111" max="15111" width="14.85546875" style="2" bestFit="1" customWidth="1"/>
    <col min="15112" max="15112" width="13.28515625" style="2" bestFit="1" customWidth="1"/>
    <col min="15113" max="15114" width="18" style="2" customWidth="1"/>
    <col min="15115" max="15115" width="13" style="2" bestFit="1" customWidth="1"/>
    <col min="15116" max="15116" width="4" style="2" bestFit="1" customWidth="1"/>
    <col min="15117" max="15117" width="10" style="2" bestFit="1" customWidth="1"/>
    <col min="15118" max="15360" width="11.42578125" style="2"/>
    <col min="15361" max="15361" width="7.5703125" style="2" bestFit="1" customWidth="1"/>
    <col min="15362" max="15362" width="36.7109375" style="2" bestFit="1" customWidth="1"/>
    <col min="15363" max="15363" width="7" style="2" bestFit="1" customWidth="1"/>
    <col min="15364" max="15364" width="9" style="2" bestFit="1" customWidth="1"/>
    <col min="15365" max="15365" width="9.140625" style="2" bestFit="1" customWidth="1"/>
    <col min="15366" max="15366" width="7.7109375" style="2" bestFit="1" customWidth="1"/>
    <col min="15367" max="15367" width="14.85546875" style="2" bestFit="1" customWidth="1"/>
    <col min="15368" max="15368" width="13.28515625" style="2" bestFit="1" customWidth="1"/>
    <col min="15369" max="15370" width="18" style="2" customWidth="1"/>
    <col min="15371" max="15371" width="13" style="2" bestFit="1" customWidth="1"/>
    <col min="15372" max="15372" width="4" style="2" bestFit="1" customWidth="1"/>
    <col min="15373" max="15373" width="10" style="2" bestFit="1" customWidth="1"/>
    <col min="15374" max="15616" width="11.42578125" style="2"/>
    <col min="15617" max="15617" width="7.5703125" style="2" bestFit="1" customWidth="1"/>
    <col min="15618" max="15618" width="36.7109375" style="2" bestFit="1" customWidth="1"/>
    <col min="15619" max="15619" width="7" style="2" bestFit="1" customWidth="1"/>
    <col min="15620" max="15620" width="9" style="2" bestFit="1" customWidth="1"/>
    <col min="15621" max="15621" width="9.140625" style="2" bestFit="1" customWidth="1"/>
    <col min="15622" max="15622" width="7.7109375" style="2" bestFit="1" customWidth="1"/>
    <col min="15623" max="15623" width="14.85546875" style="2" bestFit="1" customWidth="1"/>
    <col min="15624" max="15624" width="13.28515625" style="2" bestFit="1" customWidth="1"/>
    <col min="15625" max="15626" width="18" style="2" customWidth="1"/>
    <col min="15627" max="15627" width="13" style="2" bestFit="1" customWidth="1"/>
    <col min="15628" max="15628" width="4" style="2" bestFit="1" customWidth="1"/>
    <col min="15629" max="15629" width="10" style="2" bestFit="1" customWidth="1"/>
    <col min="15630" max="15872" width="11.42578125" style="2"/>
    <col min="15873" max="15873" width="7.5703125" style="2" bestFit="1" customWidth="1"/>
    <col min="15874" max="15874" width="36.7109375" style="2" bestFit="1" customWidth="1"/>
    <col min="15875" max="15875" width="7" style="2" bestFit="1" customWidth="1"/>
    <col min="15876" max="15876" width="9" style="2" bestFit="1" customWidth="1"/>
    <col min="15877" max="15877" width="9.140625" style="2" bestFit="1" customWidth="1"/>
    <col min="15878" max="15878" width="7.7109375" style="2" bestFit="1" customWidth="1"/>
    <col min="15879" max="15879" width="14.85546875" style="2" bestFit="1" customWidth="1"/>
    <col min="15880" max="15880" width="13.28515625" style="2" bestFit="1" customWidth="1"/>
    <col min="15881" max="15882" width="18" style="2" customWidth="1"/>
    <col min="15883" max="15883" width="13" style="2" bestFit="1" customWidth="1"/>
    <col min="15884" max="15884" width="4" style="2" bestFit="1" customWidth="1"/>
    <col min="15885" max="15885" width="10" style="2" bestFit="1" customWidth="1"/>
    <col min="15886" max="16128" width="11.42578125" style="2"/>
    <col min="16129" max="16129" width="7.5703125" style="2" bestFit="1" customWidth="1"/>
    <col min="16130" max="16130" width="36.7109375" style="2" bestFit="1" customWidth="1"/>
    <col min="16131" max="16131" width="7" style="2" bestFit="1" customWidth="1"/>
    <col min="16132" max="16132" width="9" style="2" bestFit="1" customWidth="1"/>
    <col min="16133" max="16133" width="9.140625" style="2" bestFit="1" customWidth="1"/>
    <col min="16134" max="16134" width="7.7109375" style="2" bestFit="1" customWidth="1"/>
    <col min="16135" max="16135" width="14.85546875" style="2" bestFit="1" customWidth="1"/>
    <col min="16136" max="16136" width="13.28515625" style="2" bestFit="1" customWidth="1"/>
    <col min="16137" max="16138" width="18" style="2" customWidth="1"/>
    <col min="16139" max="16139" width="13" style="2" bestFit="1" customWidth="1"/>
    <col min="16140" max="16140" width="4" style="2" bestFit="1" customWidth="1"/>
    <col min="16141" max="16141" width="10" style="2" bestFit="1" customWidth="1"/>
    <col min="16142" max="16384" width="11.42578125" style="2"/>
  </cols>
  <sheetData>
    <row r="1" spans="1:11" ht="15.75" thickBot="1" x14ac:dyDescent="0.3">
      <c r="A1" s="172" t="s">
        <v>393</v>
      </c>
      <c r="B1" s="172"/>
      <c r="C1" s="172"/>
      <c r="D1" s="1"/>
      <c r="E1" s="1"/>
      <c r="F1" s="1"/>
      <c r="G1" s="1"/>
    </row>
    <row r="2" spans="1:11" ht="15.75" customHeight="1" thickBot="1" x14ac:dyDescent="0.3">
      <c r="A2" s="172"/>
      <c r="B2" s="172"/>
      <c r="C2" s="172"/>
      <c r="D2" s="173" t="s">
        <v>397</v>
      </c>
      <c r="E2" s="174"/>
      <c r="F2" s="174"/>
      <c r="G2" s="175"/>
    </row>
    <row r="3" spans="1:11" ht="15.75" customHeight="1" thickBot="1" x14ac:dyDescent="0.3">
      <c r="A3" s="172"/>
      <c r="B3" s="172"/>
      <c r="C3" s="172"/>
      <c r="D3" s="173" t="s">
        <v>379</v>
      </c>
      <c r="E3" s="174"/>
      <c r="F3" s="174"/>
      <c r="G3" s="175"/>
    </row>
    <row r="4" spans="1:11" ht="15.75" thickBot="1" x14ac:dyDescent="0.3">
      <c r="A4" s="172"/>
      <c r="B4" s="172"/>
      <c r="C4" s="172"/>
      <c r="D4" s="4" t="s">
        <v>0</v>
      </c>
      <c r="E4" s="5" t="s">
        <v>1</v>
      </c>
      <c r="F4" s="6" t="s">
        <v>2</v>
      </c>
      <c r="G4" s="7" t="s">
        <v>398</v>
      </c>
      <c r="I4" s="3" t="s">
        <v>394</v>
      </c>
      <c r="K4" s="3"/>
    </row>
    <row r="5" spans="1:11" ht="15.75" thickBot="1" x14ac:dyDescent="0.3">
      <c r="A5" s="170" t="s">
        <v>3</v>
      </c>
      <c r="B5" s="171"/>
      <c r="C5" s="4"/>
      <c r="D5" s="8"/>
      <c r="E5" s="8"/>
      <c r="F5" s="8"/>
      <c r="G5" s="8"/>
      <c r="I5" s="9" t="s">
        <v>395</v>
      </c>
      <c r="J5" s="9" t="s">
        <v>396</v>
      </c>
    </row>
    <row r="6" spans="1:11" x14ac:dyDescent="0.25">
      <c r="A6" s="10">
        <v>1101</v>
      </c>
      <c r="B6" s="11" t="s">
        <v>4</v>
      </c>
      <c r="C6" s="11" t="s">
        <v>380</v>
      </c>
      <c r="D6" s="12">
        <v>6062</v>
      </c>
      <c r="E6" s="12">
        <v>9777</v>
      </c>
      <c r="F6" s="12">
        <v>819</v>
      </c>
      <c r="G6" s="13">
        <v>191037486</v>
      </c>
      <c r="I6" s="9">
        <v>1</v>
      </c>
      <c r="J6" s="14">
        <f t="shared" ref="J6:J12" si="0">+G13</f>
        <v>189031311</v>
      </c>
    </row>
    <row r="7" spans="1:11" x14ac:dyDescent="0.25">
      <c r="A7" s="15">
        <v>1106</v>
      </c>
      <c r="B7" s="16" t="s">
        <v>5</v>
      </c>
      <c r="C7" s="16"/>
      <c r="D7" s="17"/>
      <c r="E7" s="17"/>
      <c r="F7" s="17"/>
      <c r="G7" s="17"/>
      <c r="I7" s="9">
        <v>1</v>
      </c>
      <c r="J7" s="14">
        <f t="shared" si="0"/>
        <v>5362943</v>
      </c>
    </row>
    <row r="8" spans="1:11" x14ac:dyDescent="0.25">
      <c r="A8" s="15">
        <v>1301</v>
      </c>
      <c r="B8" s="16" t="s">
        <v>6</v>
      </c>
      <c r="C8" s="16"/>
      <c r="D8" s="18"/>
      <c r="E8" s="18"/>
      <c r="F8" s="18"/>
      <c r="G8" s="18"/>
      <c r="I8" s="9">
        <v>1</v>
      </c>
      <c r="J8" s="14">
        <f t="shared" si="0"/>
        <v>12630420</v>
      </c>
    </row>
    <row r="9" spans="1:11" ht="15.75" thickBot="1" x14ac:dyDescent="0.3">
      <c r="A9" s="19">
        <v>1302</v>
      </c>
      <c r="B9" s="20" t="s">
        <v>7</v>
      </c>
      <c r="C9" s="20"/>
      <c r="D9" s="21"/>
      <c r="E9" s="21"/>
      <c r="F9" s="21"/>
      <c r="G9" s="21"/>
      <c r="I9" s="9">
        <v>1</v>
      </c>
      <c r="J9" s="14">
        <f t="shared" si="0"/>
        <v>2339339</v>
      </c>
    </row>
    <row r="10" spans="1:11" ht="15.75" thickBot="1" x14ac:dyDescent="0.3">
      <c r="A10" s="22"/>
      <c r="B10" s="23" t="s">
        <v>8</v>
      </c>
      <c r="C10" s="24"/>
      <c r="D10" s="25">
        <f>SUM(D6:D9)</f>
        <v>6062</v>
      </c>
      <c r="E10" s="26">
        <f>SUM(E6:E9)</f>
        <v>9777</v>
      </c>
      <c r="F10" s="25">
        <f>SUM(F6:F9)</f>
        <v>819</v>
      </c>
      <c r="G10" s="27">
        <f>SUM(G6:G9)</f>
        <v>191037486</v>
      </c>
      <c r="I10" s="9">
        <v>1</v>
      </c>
      <c r="J10" s="14">
        <f t="shared" si="0"/>
        <v>0</v>
      </c>
    </row>
    <row r="11" spans="1:11" ht="15.75" thickBot="1" x14ac:dyDescent="0.3">
      <c r="A11" s="22"/>
      <c r="C11" s="1"/>
      <c r="D11" s="28"/>
      <c r="E11" s="28"/>
      <c r="F11" s="28"/>
      <c r="G11" s="29"/>
      <c r="I11" s="9">
        <v>1</v>
      </c>
      <c r="J11" s="14">
        <f t="shared" si="0"/>
        <v>0</v>
      </c>
      <c r="K11" s="3"/>
    </row>
    <row r="12" spans="1:11" ht="15.75" thickBot="1" x14ac:dyDescent="0.3">
      <c r="A12" s="170" t="s">
        <v>9</v>
      </c>
      <c r="B12" s="171"/>
      <c r="C12" s="30"/>
      <c r="D12" s="1"/>
      <c r="E12" s="1"/>
      <c r="F12" s="1"/>
      <c r="G12" s="1"/>
      <c r="I12" s="9">
        <v>1</v>
      </c>
      <c r="J12" s="14">
        <f t="shared" si="0"/>
        <v>159722585</v>
      </c>
    </row>
    <row r="13" spans="1:11" x14ac:dyDescent="0.25">
      <c r="A13" s="10">
        <v>1201</v>
      </c>
      <c r="B13" s="31" t="s">
        <v>10</v>
      </c>
      <c r="C13" s="10" t="s">
        <v>381</v>
      </c>
      <c r="D13" s="13">
        <v>3609</v>
      </c>
      <c r="E13" s="13">
        <v>8429</v>
      </c>
      <c r="F13" s="13">
        <v>272</v>
      </c>
      <c r="G13" s="13">
        <v>189031311</v>
      </c>
      <c r="I13" s="9">
        <v>2</v>
      </c>
      <c r="J13" s="14">
        <f t="shared" ref="J13:J21" si="1">+G23</f>
        <v>72701832</v>
      </c>
    </row>
    <row r="14" spans="1:11" x14ac:dyDescent="0.25">
      <c r="A14" s="15">
        <v>1203</v>
      </c>
      <c r="B14" s="16" t="s">
        <v>11</v>
      </c>
      <c r="C14" s="15" t="s">
        <v>380</v>
      </c>
      <c r="D14" s="18">
        <v>192</v>
      </c>
      <c r="E14" s="18">
        <v>231</v>
      </c>
      <c r="F14" s="18">
        <v>64</v>
      </c>
      <c r="G14" s="18">
        <v>5362943</v>
      </c>
      <c r="I14" s="9">
        <v>2</v>
      </c>
      <c r="J14" s="14">
        <f t="shared" si="1"/>
        <v>0</v>
      </c>
    </row>
    <row r="15" spans="1:11" x14ac:dyDescent="0.25">
      <c r="A15" s="15">
        <v>1204</v>
      </c>
      <c r="B15" s="16" t="s">
        <v>12</v>
      </c>
      <c r="C15" s="15" t="s">
        <v>381</v>
      </c>
      <c r="D15" s="18">
        <v>206</v>
      </c>
      <c r="E15" s="18">
        <v>674</v>
      </c>
      <c r="F15" s="18">
        <v>54</v>
      </c>
      <c r="G15" s="18">
        <v>12630420</v>
      </c>
      <c r="I15" s="9">
        <v>2</v>
      </c>
      <c r="J15" s="14">
        <f t="shared" si="1"/>
        <v>451581833</v>
      </c>
    </row>
    <row r="16" spans="1:11" x14ac:dyDescent="0.25">
      <c r="A16" s="15">
        <v>1206</v>
      </c>
      <c r="B16" s="16" t="s">
        <v>13</v>
      </c>
      <c r="C16" s="15" t="s">
        <v>381</v>
      </c>
      <c r="D16" s="18">
        <v>60</v>
      </c>
      <c r="E16" s="18">
        <v>69</v>
      </c>
      <c r="F16" s="18">
        <v>46</v>
      </c>
      <c r="G16" s="18">
        <v>2339339</v>
      </c>
      <c r="I16" s="9">
        <v>2</v>
      </c>
      <c r="J16" s="14">
        <f t="shared" si="1"/>
        <v>18902427</v>
      </c>
    </row>
    <row r="17" spans="1:11" x14ac:dyDescent="0.25">
      <c r="A17" s="15">
        <v>1208</v>
      </c>
      <c r="B17" s="16" t="s">
        <v>14</v>
      </c>
      <c r="C17" s="15"/>
      <c r="D17" s="18"/>
      <c r="E17" s="18"/>
      <c r="F17" s="18"/>
      <c r="G17" s="18"/>
      <c r="I17" s="9">
        <v>2</v>
      </c>
      <c r="J17" s="14">
        <f t="shared" si="1"/>
        <v>25375423</v>
      </c>
    </row>
    <row r="18" spans="1:11" x14ac:dyDescent="0.25">
      <c r="A18" s="15">
        <v>1210</v>
      </c>
      <c r="B18" s="16" t="s">
        <v>15</v>
      </c>
      <c r="C18" s="15"/>
      <c r="D18" s="18"/>
      <c r="E18" s="18"/>
      <c r="F18" s="18"/>
      <c r="G18" s="18"/>
      <c r="I18" s="9">
        <v>2</v>
      </c>
      <c r="J18" s="14">
        <f t="shared" si="1"/>
        <v>1703786</v>
      </c>
    </row>
    <row r="19" spans="1:11" ht="15.75" thickBot="1" x14ac:dyDescent="0.3">
      <c r="A19" s="19">
        <v>1211</v>
      </c>
      <c r="B19" s="16" t="s">
        <v>16</v>
      </c>
      <c r="C19" s="19" t="s">
        <v>381</v>
      </c>
      <c r="D19" s="21">
        <v>3215</v>
      </c>
      <c r="E19" s="21">
        <v>7353</v>
      </c>
      <c r="F19" s="21">
        <v>365</v>
      </c>
      <c r="G19" s="21">
        <v>159722585</v>
      </c>
      <c r="I19" s="9">
        <v>2</v>
      </c>
      <c r="J19" s="14">
        <f t="shared" si="1"/>
        <v>121088126</v>
      </c>
    </row>
    <row r="20" spans="1:11" ht="15.75" thickBot="1" x14ac:dyDescent="0.3">
      <c r="A20" s="22"/>
      <c r="B20" s="23" t="s">
        <v>17</v>
      </c>
      <c r="C20" s="24"/>
      <c r="D20" s="32">
        <f>SUM(D13:D19)</f>
        <v>7282</v>
      </c>
      <c r="E20" s="32">
        <f>SUM(E13:E19)</f>
        <v>16756</v>
      </c>
      <c r="F20" s="32">
        <f>SUM(F13:F19)</f>
        <v>801</v>
      </c>
      <c r="G20" s="32">
        <f>SUM(G13:G19)</f>
        <v>369086598</v>
      </c>
      <c r="I20" s="9">
        <v>2</v>
      </c>
      <c r="J20" s="14">
        <f t="shared" si="1"/>
        <v>0</v>
      </c>
      <c r="K20" s="3"/>
    </row>
    <row r="21" spans="1:11" ht="15.75" thickBot="1" x14ac:dyDescent="0.3">
      <c r="A21" s="22"/>
      <c r="C21" s="1"/>
      <c r="D21" s="28"/>
      <c r="E21" s="28"/>
      <c r="F21" s="28"/>
      <c r="G21" s="29"/>
      <c r="I21" s="9">
        <v>2</v>
      </c>
      <c r="J21" s="14">
        <f t="shared" si="1"/>
        <v>0</v>
      </c>
    </row>
    <row r="22" spans="1:11" ht="15.75" thickBot="1" x14ac:dyDescent="0.3">
      <c r="A22" s="170" t="s">
        <v>18</v>
      </c>
      <c r="B22" s="171"/>
      <c r="C22" s="30"/>
      <c r="D22" s="28"/>
      <c r="E22" s="28"/>
      <c r="F22" s="28"/>
      <c r="G22" s="29"/>
      <c r="I22" s="9">
        <v>3</v>
      </c>
      <c r="J22" s="14">
        <f t="shared" ref="J22:J30" si="2">+G35</f>
        <v>33165764</v>
      </c>
    </row>
    <row r="23" spans="1:11" x14ac:dyDescent="0.25">
      <c r="A23" s="33">
        <v>2101</v>
      </c>
      <c r="B23" s="34" t="s">
        <v>19</v>
      </c>
      <c r="C23" s="34" t="s">
        <v>382</v>
      </c>
      <c r="D23" s="35">
        <v>1091</v>
      </c>
      <c r="E23" s="35">
        <v>2634</v>
      </c>
      <c r="F23" s="35">
        <v>333</v>
      </c>
      <c r="G23" s="13">
        <v>72701832</v>
      </c>
      <c r="I23" s="9">
        <v>3</v>
      </c>
      <c r="J23" s="14">
        <f t="shared" si="2"/>
        <v>22238327</v>
      </c>
    </row>
    <row r="24" spans="1:11" x14ac:dyDescent="0.25">
      <c r="A24" s="36">
        <v>2103</v>
      </c>
      <c r="B24" s="37" t="s">
        <v>20</v>
      </c>
      <c r="C24" s="37"/>
      <c r="D24" s="38"/>
      <c r="E24" s="38"/>
      <c r="F24" s="38"/>
      <c r="G24" s="18"/>
      <c r="I24" s="9">
        <v>3</v>
      </c>
      <c r="J24" s="14">
        <f t="shared" si="2"/>
        <v>235099783</v>
      </c>
    </row>
    <row r="25" spans="1:11" x14ac:dyDescent="0.25">
      <c r="A25" s="36">
        <v>2201</v>
      </c>
      <c r="B25" s="37" t="s">
        <v>21</v>
      </c>
      <c r="C25" s="37" t="s">
        <v>380</v>
      </c>
      <c r="D25" s="39">
        <v>7612</v>
      </c>
      <c r="E25" s="39">
        <v>16355</v>
      </c>
      <c r="F25" s="39">
        <v>547</v>
      </c>
      <c r="G25" s="18">
        <v>451581833</v>
      </c>
      <c r="I25" s="9">
        <v>3</v>
      </c>
      <c r="J25" s="14">
        <f t="shared" si="2"/>
        <v>48896276</v>
      </c>
    </row>
    <row r="26" spans="1:11" x14ac:dyDescent="0.25">
      <c r="A26" s="36">
        <v>2202</v>
      </c>
      <c r="B26" s="37" t="s">
        <v>22</v>
      </c>
      <c r="C26" s="37" t="s">
        <v>381</v>
      </c>
      <c r="D26" s="38">
        <v>740</v>
      </c>
      <c r="E26" s="38">
        <v>760</v>
      </c>
      <c r="F26" s="38">
        <v>49</v>
      </c>
      <c r="G26" s="18">
        <v>18902427</v>
      </c>
      <c r="I26" s="9">
        <v>3</v>
      </c>
      <c r="J26" s="14">
        <f t="shared" si="2"/>
        <v>21500630</v>
      </c>
    </row>
    <row r="27" spans="1:11" x14ac:dyDescent="0.25">
      <c r="A27" s="36">
        <v>2203</v>
      </c>
      <c r="B27" s="37" t="s">
        <v>23</v>
      </c>
      <c r="C27" s="37" t="s">
        <v>380</v>
      </c>
      <c r="D27" s="38">
        <v>352</v>
      </c>
      <c r="E27" s="38">
        <v>941</v>
      </c>
      <c r="F27" s="38">
        <v>44</v>
      </c>
      <c r="G27" s="18">
        <v>25375423</v>
      </c>
      <c r="I27" s="9">
        <v>3</v>
      </c>
      <c r="J27" s="14">
        <f t="shared" si="2"/>
        <v>75731470</v>
      </c>
    </row>
    <row r="28" spans="1:11" x14ac:dyDescent="0.25">
      <c r="A28" s="36">
        <v>2206</v>
      </c>
      <c r="B28" s="37" t="s">
        <v>24</v>
      </c>
      <c r="C28" s="37"/>
      <c r="D28" s="39">
        <v>46</v>
      </c>
      <c r="E28" s="39">
        <v>47</v>
      </c>
      <c r="F28" s="39">
        <v>13</v>
      </c>
      <c r="G28" s="18">
        <v>1703786</v>
      </c>
      <c r="I28" s="9">
        <v>3</v>
      </c>
      <c r="J28" s="14">
        <f t="shared" si="2"/>
        <v>14548217</v>
      </c>
    </row>
    <row r="29" spans="1:11" x14ac:dyDescent="0.25">
      <c r="A29" s="36">
        <v>2301</v>
      </c>
      <c r="B29" s="37" t="s">
        <v>25</v>
      </c>
      <c r="C29" s="37" t="s">
        <v>383</v>
      </c>
      <c r="D29" s="39">
        <v>719</v>
      </c>
      <c r="E29" s="39">
        <v>9200</v>
      </c>
      <c r="F29" s="39">
        <v>332</v>
      </c>
      <c r="G29" s="18">
        <v>121088126</v>
      </c>
      <c r="I29" s="9">
        <v>3</v>
      </c>
      <c r="J29" s="14">
        <f t="shared" si="2"/>
        <v>29114694</v>
      </c>
      <c r="K29" s="3"/>
    </row>
    <row r="30" spans="1:11" x14ac:dyDescent="0.25">
      <c r="A30" s="36">
        <v>2302</v>
      </c>
      <c r="B30" s="37" t="s">
        <v>26</v>
      </c>
      <c r="C30" s="37"/>
      <c r="D30" s="39"/>
      <c r="E30" s="39"/>
      <c r="F30" s="39"/>
      <c r="G30" s="18"/>
      <c r="I30" s="9">
        <v>3</v>
      </c>
      <c r="J30" s="14">
        <f t="shared" si="2"/>
        <v>0</v>
      </c>
    </row>
    <row r="31" spans="1:11" ht="15.75" thickBot="1" x14ac:dyDescent="0.3">
      <c r="A31" s="40">
        <v>2303</v>
      </c>
      <c r="B31" s="41" t="s">
        <v>27</v>
      </c>
      <c r="C31" s="42"/>
      <c r="D31" s="43"/>
      <c r="E31" s="44"/>
      <c r="F31" s="44"/>
      <c r="G31" s="21"/>
      <c r="I31" s="9">
        <v>4</v>
      </c>
      <c r="J31" s="14">
        <f t="shared" ref="J31:J45" si="3">+G47</f>
        <v>107158959</v>
      </c>
    </row>
    <row r="32" spans="1:11" ht="15.75" thickBot="1" x14ac:dyDescent="0.3">
      <c r="A32" s="45"/>
      <c r="B32" s="23" t="s">
        <v>28</v>
      </c>
      <c r="C32" s="23"/>
      <c r="D32" s="46">
        <f>SUM(D23:D31)</f>
        <v>10560</v>
      </c>
      <c r="E32" s="46">
        <f>SUM(E23:E31)</f>
        <v>29937</v>
      </c>
      <c r="F32" s="46">
        <f>SUM(F23:F31)</f>
        <v>1318</v>
      </c>
      <c r="G32" s="47">
        <f>SUM(G23:G31)</f>
        <v>691353427</v>
      </c>
      <c r="I32" s="9">
        <v>4</v>
      </c>
      <c r="J32" s="14">
        <f t="shared" si="3"/>
        <v>0</v>
      </c>
    </row>
    <row r="33" spans="1:11" ht="15.75" thickBot="1" x14ac:dyDescent="0.3">
      <c r="A33" s="45"/>
      <c r="D33" s="28"/>
      <c r="E33" s="28"/>
      <c r="F33" s="28"/>
      <c r="G33" s="28"/>
      <c r="I33" s="9">
        <v>4</v>
      </c>
      <c r="J33" s="14">
        <f t="shared" si="3"/>
        <v>145382045</v>
      </c>
    </row>
    <row r="34" spans="1:11" ht="15.75" thickBot="1" x14ac:dyDescent="0.3">
      <c r="A34" s="176" t="s">
        <v>29</v>
      </c>
      <c r="B34" s="177"/>
      <c r="D34" s="28"/>
      <c r="E34" s="28"/>
      <c r="F34" s="28"/>
      <c r="G34" s="1"/>
      <c r="I34" s="9">
        <v>4</v>
      </c>
      <c r="J34" s="14">
        <f t="shared" si="3"/>
        <v>26092196</v>
      </c>
    </row>
    <row r="35" spans="1:11" x14ac:dyDescent="0.25">
      <c r="A35" s="33">
        <v>3101</v>
      </c>
      <c r="B35" s="48" t="s">
        <v>30</v>
      </c>
      <c r="C35" s="48" t="s">
        <v>381</v>
      </c>
      <c r="D35" s="49">
        <v>360</v>
      </c>
      <c r="E35" s="50">
        <v>1401</v>
      </c>
      <c r="F35" s="50">
        <v>194</v>
      </c>
      <c r="G35" s="49">
        <v>33165764</v>
      </c>
      <c r="I35" s="9">
        <v>4</v>
      </c>
      <c r="J35" s="14">
        <f t="shared" si="3"/>
        <v>16940724</v>
      </c>
    </row>
    <row r="36" spans="1:11" x14ac:dyDescent="0.25">
      <c r="A36" s="36">
        <v>3102</v>
      </c>
      <c r="B36" s="51" t="s">
        <v>31</v>
      </c>
      <c r="C36" s="51" t="s">
        <v>381</v>
      </c>
      <c r="D36" s="52">
        <v>337</v>
      </c>
      <c r="E36" s="53">
        <v>707</v>
      </c>
      <c r="F36" s="53">
        <v>167</v>
      </c>
      <c r="G36" s="52">
        <v>22238327</v>
      </c>
      <c r="I36" s="9">
        <v>4</v>
      </c>
      <c r="J36" s="14">
        <f t="shared" si="3"/>
        <v>2457249</v>
      </c>
    </row>
    <row r="37" spans="1:11" x14ac:dyDescent="0.25">
      <c r="A37" s="36">
        <v>3201</v>
      </c>
      <c r="B37" s="51" t="s">
        <v>32</v>
      </c>
      <c r="C37" s="51" t="s">
        <v>380</v>
      </c>
      <c r="D37" s="52">
        <v>3923</v>
      </c>
      <c r="E37" s="53">
        <v>6003</v>
      </c>
      <c r="F37" s="53">
        <v>603</v>
      </c>
      <c r="G37" s="52">
        <v>235099783</v>
      </c>
      <c r="I37" s="9">
        <v>4</v>
      </c>
      <c r="J37" s="14">
        <f t="shared" si="3"/>
        <v>63747125</v>
      </c>
    </row>
    <row r="38" spans="1:11" x14ac:dyDescent="0.25">
      <c r="A38" s="36">
        <v>3202</v>
      </c>
      <c r="B38" s="51" t="s">
        <v>33</v>
      </c>
      <c r="C38" s="51" t="s">
        <v>381</v>
      </c>
      <c r="D38" s="52">
        <v>897</v>
      </c>
      <c r="E38" s="53">
        <v>1584</v>
      </c>
      <c r="F38" s="53">
        <v>349</v>
      </c>
      <c r="G38" s="52">
        <v>48896276</v>
      </c>
      <c r="I38" s="9">
        <v>4</v>
      </c>
      <c r="J38" s="14">
        <f t="shared" si="3"/>
        <v>24447207</v>
      </c>
    </row>
    <row r="39" spans="1:11" x14ac:dyDescent="0.25">
      <c r="A39" s="36">
        <v>3203</v>
      </c>
      <c r="B39" s="51" t="s">
        <v>34</v>
      </c>
      <c r="C39" s="51" t="s">
        <v>380</v>
      </c>
      <c r="D39" s="52">
        <v>454</v>
      </c>
      <c r="E39" s="53">
        <v>670</v>
      </c>
      <c r="F39" s="53">
        <v>111</v>
      </c>
      <c r="G39" s="52">
        <v>21500630</v>
      </c>
      <c r="I39" s="9">
        <v>4</v>
      </c>
      <c r="J39" s="14">
        <f t="shared" si="3"/>
        <v>9263466</v>
      </c>
    </row>
    <row r="40" spans="1:11" x14ac:dyDescent="0.25">
      <c r="A40" s="36">
        <v>3301</v>
      </c>
      <c r="B40" s="51" t="s">
        <v>35</v>
      </c>
      <c r="C40" s="51" t="s">
        <v>380</v>
      </c>
      <c r="D40" s="52">
        <v>2259</v>
      </c>
      <c r="E40" s="53">
        <v>3260</v>
      </c>
      <c r="F40" s="53">
        <v>399</v>
      </c>
      <c r="G40" s="52">
        <v>75731470</v>
      </c>
      <c r="I40" s="9">
        <v>4</v>
      </c>
      <c r="J40" s="14">
        <f t="shared" si="3"/>
        <v>18285292</v>
      </c>
    </row>
    <row r="41" spans="1:11" x14ac:dyDescent="0.25">
      <c r="A41" s="36">
        <v>3302</v>
      </c>
      <c r="B41" s="51" t="s">
        <v>36</v>
      </c>
      <c r="C41" s="51" t="s">
        <v>381</v>
      </c>
      <c r="D41" s="52">
        <v>215</v>
      </c>
      <c r="E41" s="53">
        <v>474</v>
      </c>
      <c r="F41" s="53">
        <v>127</v>
      </c>
      <c r="G41" s="52">
        <v>14548217</v>
      </c>
      <c r="I41" s="9">
        <v>4</v>
      </c>
      <c r="J41" s="14">
        <f t="shared" si="3"/>
        <v>0</v>
      </c>
    </row>
    <row r="42" spans="1:11" x14ac:dyDescent="0.25">
      <c r="A42" s="36">
        <v>3303</v>
      </c>
      <c r="B42" s="51" t="s">
        <v>37</v>
      </c>
      <c r="C42" s="51" t="s">
        <v>381</v>
      </c>
      <c r="D42" s="52">
        <v>300</v>
      </c>
      <c r="E42" s="53">
        <v>1193</v>
      </c>
      <c r="F42" s="53">
        <v>217</v>
      </c>
      <c r="G42" s="52">
        <v>29114694</v>
      </c>
      <c r="I42" s="9">
        <v>4</v>
      </c>
      <c r="J42" s="14">
        <f t="shared" si="3"/>
        <v>36775129</v>
      </c>
    </row>
    <row r="43" spans="1:11" ht="15.75" thickBot="1" x14ac:dyDescent="0.3">
      <c r="A43" s="40">
        <v>3304</v>
      </c>
      <c r="B43" s="54" t="s">
        <v>38</v>
      </c>
      <c r="C43" s="55"/>
      <c r="D43" s="56"/>
      <c r="E43" s="57"/>
      <c r="F43" s="56"/>
      <c r="G43" s="56"/>
      <c r="I43" s="9">
        <v>4</v>
      </c>
      <c r="J43" s="14">
        <f t="shared" si="3"/>
        <v>12312392</v>
      </c>
    </row>
    <row r="44" spans="1:11" ht="15.75" thickBot="1" x14ac:dyDescent="0.3">
      <c r="A44" s="22"/>
      <c r="B44" s="58" t="s">
        <v>39</v>
      </c>
      <c r="C44" s="59"/>
      <c r="D44" s="60">
        <f>SUM(D35:D43)</f>
        <v>8745</v>
      </c>
      <c r="E44" s="61">
        <f>SUM(E35:E43)</f>
        <v>15292</v>
      </c>
      <c r="F44" s="62">
        <f>SUM(F35:F43)</f>
        <v>2167</v>
      </c>
      <c r="G44" s="61">
        <f>SUM(G35:G43)</f>
        <v>480295161</v>
      </c>
      <c r="I44" s="9">
        <v>4</v>
      </c>
      <c r="J44" s="14">
        <f t="shared" si="3"/>
        <v>25931507</v>
      </c>
      <c r="K44" s="3"/>
    </row>
    <row r="45" spans="1:11" ht="15.75" thickBot="1" x14ac:dyDescent="0.3">
      <c r="A45" s="22"/>
      <c r="C45" s="1"/>
      <c r="D45" s="63"/>
      <c r="E45" s="28"/>
      <c r="F45" s="28"/>
      <c r="G45" s="28"/>
      <c r="I45" s="9">
        <v>4</v>
      </c>
      <c r="J45" s="14">
        <f t="shared" si="3"/>
        <v>6724911</v>
      </c>
    </row>
    <row r="46" spans="1:11" ht="15.75" thickBot="1" x14ac:dyDescent="0.3">
      <c r="A46" s="170" t="s">
        <v>40</v>
      </c>
      <c r="B46" s="171"/>
      <c r="C46" s="30"/>
      <c r="D46" s="28"/>
      <c r="E46" s="28"/>
      <c r="F46" s="28"/>
      <c r="G46" s="28"/>
      <c r="I46" s="9">
        <v>5</v>
      </c>
      <c r="J46" s="14">
        <f t="shared" ref="J46:J83" si="4">+G65</f>
        <v>248599</v>
      </c>
    </row>
    <row r="47" spans="1:11" x14ac:dyDescent="0.25">
      <c r="A47" s="64">
        <v>4101</v>
      </c>
      <c r="B47" s="65" t="s">
        <v>41</v>
      </c>
      <c r="C47" s="66" t="s">
        <v>382</v>
      </c>
      <c r="D47" s="12">
        <v>2518</v>
      </c>
      <c r="E47" s="12">
        <v>5736</v>
      </c>
      <c r="F47" s="12">
        <v>216</v>
      </c>
      <c r="G47" s="12">
        <v>107158959</v>
      </c>
      <c r="I47" s="9">
        <v>5</v>
      </c>
      <c r="J47" s="14">
        <f t="shared" si="4"/>
        <v>32351714</v>
      </c>
    </row>
    <row r="48" spans="1:11" x14ac:dyDescent="0.25">
      <c r="A48" s="67">
        <v>4102</v>
      </c>
      <c r="B48" s="68" t="s">
        <v>42</v>
      </c>
      <c r="C48" s="69"/>
      <c r="D48" s="70">
        <v>0</v>
      </c>
      <c r="E48" s="70">
        <v>0</v>
      </c>
      <c r="F48" s="70">
        <v>0</v>
      </c>
      <c r="G48" s="70">
        <v>0</v>
      </c>
      <c r="I48" s="9">
        <v>5</v>
      </c>
      <c r="J48" s="14">
        <f t="shared" si="4"/>
        <v>8436300</v>
      </c>
    </row>
    <row r="49" spans="1:10" x14ac:dyDescent="0.25">
      <c r="A49" s="67">
        <v>4103</v>
      </c>
      <c r="B49" s="68" t="s">
        <v>43</v>
      </c>
      <c r="C49" s="69" t="s">
        <v>382</v>
      </c>
      <c r="D49" s="70">
        <v>3219</v>
      </c>
      <c r="E49" s="70">
        <v>8092</v>
      </c>
      <c r="F49" s="70">
        <v>278</v>
      </c>
      <c r="G49" s="70">
        <v>145382045</v>
      </c>
      <c r="I49" s="9">
        <v>5</v>
      </c>
      <c r="J49" s="14">
        <f t="shared" si="4"/>
        <v>22115679</v>
      </c>
    </row>
    <row r="50" spans="1:10" x14ac:dyDescent="0.25">
      <c r="A50" s="67">
        <v>4104</v>
      </c>
      <c r="B50" s="68" t="s">
        <v>44</v>
      </c>
      <c r="C50" s="69" t="s">
        <v>384</v>
      </c>
      <c r="D50" s="70">
        <v>382</v>
      </c>
      <c r="E50" s="70">
        <v>1474</v>
      </c>
      <c r="F50" s="70">
        <v>185</v>
      </c>
      <c r="G50" s="70">
        <v>26092196</v>
      </c>
      <c r="I50" s="9">
        <v>5</v>
      </c>
      <c r="J50" s="14">
        <f t="shared" si="4"/>
        <v>3585345</v>
      </c>
    </row>
    <row r="51" spans="1:10" x14ac:dyDescent="0.25">
      <c r="A51" s="67">
        <v>4105</v>
      </c>
      <c r="B51" s="68" t="s">
        <v>45</v>
      </c>
      <c r="C51" s="69" t="s">
        <v>380</v>
      </c>
      <c r="D51" s="70">
        <v>395</v>
      </c>
      <c r="E51" s="70">
        <v>1116</v>
      </c>
      <c r="F51" s="70">
        <v>106</v>
      </c>
      <c r="G51" s="70">
        <v>16940724</v>
      </c>
      <c r="I51" s="9">
        <v>5</v>
      </c>
      <c r="J51" s="14">
        <f t="shared" si="4"/>
        <v>12529282</v>
      </c>
    </row>
    <row r="52" spans="1:10" x14ac:dyDescent="0.25">
      <c r="A52" s="67">
        <v>4106</v>
      </c>
      <c r="B52" s="68" t="s">
        <v>46</v>
      </c>
      <c r="C52" s="69" t="s">
        <v>384</v>
      </c>
      <c r="D52" s="70">
        <v>3</v>
      </c>
      <c r="E52" s="70">
        <v>170</v>
      </c>
      <c r="F52" s="70">
        <v>19</v>
      </c>
      <c r="G52" s="70">
        <v>2457249</v>
      </c>
      <c r="I52" s="9">
        <v>5</v>
      </c>
      <c r="J52" s="14">
        <f t="shared" si="4"/>
        <v>225392203</v>
      </c>
    </row>
    <row r="53" spans="1:10" x14ac:dyDescent="0.25">
      <c r="A53" s="67">
        <v>4201</v>
      </c>
      <c r="B53" s="68" t="s">
        <v>47</v>
      </c>
      <c r="C53" s="69" t="s">
        <v>381</v>
      </c>
      <c r="D53" s="70">
        <v>1764</v>
      </c>
      <c r="E53" s="70">
        <v>3933</v>
      </c>
      <c r="F53" s="70">
        <v>248</v>
      </c>
      <c r="G53" s="70">
        <v>63747125</v>
      </c>
      <c r="I53" s="9">
        <v>5</v>
      </c>
      <c r="J53" s="14">
        <f t="shared" si="4"/>
        <v>167082978</v>
      </c>
    </row>
    <row r="54" spans="1:10" x14ac:dyDescent="0.25">
      <c r="A54" s="67">
        <v>4203</v>
      </c>
      <c r="B54" s="68" t="s">
        <v>48</v>
      </c>
      <c r="C54" s="69" t="s">
        <v>383</v>
      </c>
      <c r="D54" s="70">
        <v>465</v>
      </c>
      <c r="E54" s="70">
        <v>1535</v>
      </c>
      <c r="F54" s="70">
        <v>95</v>
      </c>
      <c r="G54" s="70">
        <v>24447207</v>
      </c>
      <c r="I54" s="9">
        <v>5</v>
      </c>
      <c r="J54" s="14">
        <f t="shared" si="4"/>
        <v>77124348</v>
      </c>
    </row>
    <row r="55" spans="1:10" x14ac:dyDescent="0.25">
      <c r="A55" s="67">
        <v>4204</v>
      </c>
      <c r="B55" s="68" t="s">
        <v>49</v>
      </c>
      <c r="C55" s="69" t="s">
        <v>385</v>
      </c>
      <c r="D55" s="70">
        <v>260</v>
      </c>
      <c r="E55" s="70">
        <v>473</v>
      </c>
      <c r="F55" s="70">
        <v>17</v>
      </c>
      <c r="G55" s="70">
        <v>9263466</v>
      </c>
      <c r="I55" s="9">
        <v>5</v>
      </c>
      <c r="J55" s="14">
        <f t="shared" si="4"/>
        <v>87282838</v>
      </c>
    </row>
    <row r="56" spans="1:10" x14ac:dyDescent="0.25">
      <c r="A56" s="67">
        <v>4205</v>
      </c>
      <c r="B56" s="68" t="s">
        <v>50</v>
      </c>
      <c r="C56" s="69" t="s">
        <v>386</v>
      </c>
      <c r="D56" s="70">
        <v>367</v>
      </c>
      <c r="E56" s="70">
        <v>781</v>
      </c>
      <c r="F56" s="70">
        <v>73</v>
      </c>
      <c r="G56" s="70">
        <v>18285292</v>
      </c>
      <c r="I56" s="9">
        <v>5</v>
      </c>
      <c r="J56" s="14">
        <f t="shared" si="4"/>
        <v>18537031</v>
      </c>
    </row>
    <row r="57" spans="1:10" x14ac:dyDescent="0.25">
      <c r="A57" s="67">
        <v>4206</v>
      </c>
      <c r="B57" s="68" t="s">
        <v>51</v>
      </c>
      <c r="C57" s="69"/>
      <c r="D57" s="70">
        <v>0</v>
      </c>
      <c r="E57" s="70">
        <v>0</v>
      </c>
      <c r="F57" s="70">
        <v>0</v>
      </c>
      <c r="G57" s="70">
        <v>0</v>
      </c>
      <c r="I57" s="9">
        <v>5</v>
      </c>
      <c r="J57" s="14">
        <f t="shared" si="4"/>
        <v>24768716</v>
      </c>
    </row>
    <row r="58" spans="1:10" x14ac:dyDescent="0.25">
      <c r="A58" s="67">
        <v>4301</v>
      </c>
      <c r="B58" s="68" t="s">
        <v>52</v>
      </c>
      <c r="C58" s="69" t="s">
        <v>385</v>
      </c>
      <c r="D58" s="70">
        <v>1050</v>
      </c>
      <c r="E58" s="70">
        <v>1941</v>
      </c>
      <c r="F58" s="70">
        <v>102</v>
      </c>
      <c r="G58" s="70">
        <v>36775129</v>
      </c>
      <c r="I58" s="9">
        <v>5</v>
      </c>
      <c r="J58" s="14">
        <f t="shared" si="4"/>
        <v>4234634</v>
      </c>
    </row>
    <row r="59" spans="1:10" x14ac:dyDescent="0.25">
      <c r="A59" s="67">
        <v>4302</v>
      </c>
      <c r="B59" s="68" t="s">
        <v>53</v>
      </c>
      <c r="C59" s="69" t="s">
        <v>380</v>
      </c>
      <c r="D59" s="70">
        <v>414</v>
      </c>
      <c r="E59" s="70">
        <v>717</v>
      </c>
      <c r="F59" s="70">
        <v>38</v>
      </c>
      <c r="G59" s="70">
        <v>12312392</v>
      </c>
      <c r="I59" s="9">
        <v>5</v>
      </c>
      <c r="J59" s="14">
        <f t="shared" si="4"/>
        <v>0</v>
      </c>
    </row>
    <row r="60" spans="1:10" x14ac:dyDescent="0.25">
      <c r="A60" s="67">
        <v>4303</v>
      </c>
      <c r="B60" s="68" t="s">
        <v>54</v>
      </c>
      <c r="C60" s="69" t="s">
        <v>385</v>
      </c>
      <c r="D60" s="70">
        <v>740</v>
      </c>
      <c r="E60" s="70">
        <v>1082</v>
      </c>
      <c r="F60" s="70">
        <v>137</v>
      </c>
      <c r="G60" s="70">
        <v>25931507</v>
      </c>
      <c r="I60" s="9">
        <v>5</v>
      </c>
      <c r="J60" s="14">
        <f t="shared" si="4"/>
        <v>21616419</v>
      </c>
    </row>
    <row r="61" spans="1:10" ht="15.75" thickBot="1" x14ac:dyDescent="0.3">
      <c r="A61" s="71">
        <v>4304</v>
      </c>
      <c r="B61" s="72" t="s">
        <v>55</v>
      </c>
      <c r="C61" s="73" t="s">
        <v>386</v>
      </c>
      <c r="D61" s="74">
        <v>163</v>
      </c>
      <c r="E61" s="74">
        <v>360</v>
      </c>
      <c r="F61" s="74">
        <v>39</v>
      </c>
      <c r="G61" s="74">
        <v>6724911</v>
      </c>
      <c r="I61" s="9">
        <v>5</v>
      </c>
      <c r="J61" s="14">
        <f t="shared" si="4"/>
        <v>121760675</v>
      </c>
    </row>
    <row r="62" spans="1:10" ht="15.75" thickBot="1" x14ac:dyDescent="0.3">
      <c r="A62" s="22"/>
      <c r="B62" s="58" t="s">
        <v>56</v>
      </c>
      <c r="C62" s="58"/>
      <c r="D62" s="25">
        <f>SUM(D47:D61)</f>
        <v>11740</v>
      </c>
      <c r="E62" s="25">
        <f>SUM(E47:E61)</f>
        <v>27410</v>
      </c>
      <c r="F62" s="25">
        <f>SUM(F47:F61)</f>
        <v>1553</v>
      </c>
      <c r="G62" s="25">
        <f>SUM(G47:G61)</f>
        <v>495518202</v>
      </c>
      <c r="I62" s="9">
        <v>5</v>
      </c>
      <c r="J62" s="14">
        <f t="shared" si="4"/>
        <v>6100270</v>
      </c>
    </row>
    <row r="63" spans="1:10" ht="15.75" thickBot="1" x14ac:dyDescent="0.3">
      <c r="A63" s="22"/>
      <c r="C63" s="1"/>
      <c r="D63" s="28"/>
      <c r="E63" s="28"/>
      <c r="F63" s="28"/>
      <c r="G63" s="28"/>
      <c r="I63" s="9">
        <v>5</v>
      </c>
      <c r="J63" s="14">
        <f t="shared" si="4"/>
        <v>12415489</v>
      </c>
    </row>
    <row r="64" spans="1:10" ht="15.75" thickBot="1" x14ac:dyDescent="0.3">
      <c r="A64" s="170" t="s">
        <v>57</v>
      </c>
      <c r="B64" s="171"/>
      <c r="C64" s="30"/>
      <c r="D64" s="28"/>
      <c r="E64" s="28"/>
      <c r="F64" s="28"/>
      <c r="G64" s="28"/>
      <c r="I64" s="9">
        <v>5</v>
      </c>
      <c r="J64" s="14">
        <f t="shared" si="4"/>
        <v>11906118</v>
      </c>
    </row>
    <row r="65" spans="1:10" x14ac:dyDescent="0.25">
      <c r="A65" s="33">
        <v>5101</v>
      </c>
      <c r="B65" s="48" t="s">
        <v>58</v>
      </c>
      <c r="C65" s="75" t="s">
        <v>380</v>
      </c>
      <c r="D65" s="12">
        <v>34</v>
      </c>
      <c r="E65" s="12">
        <v>60</v>
      </c>
      <c r="F65" s="12">
        <v>0</v>
      </c>
      <c r="G65" s="12">
        <v>248599</v>
      </c>
      <c r="I65" s="9">
        <v>5</v>
      </c>
      <c r="J65" s="14">
        <f t="shared" si="4"/>
        <v>25766171</v>
      </c>
    </row>
    <row r="66" spans="1:10" x14ac:dyDescent="0.25">
      <c r="A66" s="36">
        <v>5201</v>
      </c>
      <c r="B66" s="51" t="s">
        <v>59</v>
      </c>
      <c r="C66" s="76" t="s">
        <v>381</v>
      </c>
      <c r="D66" s="70">
        <v>638</v>
      </c>
      <c r="E66" s="70">
        <v>1674</v>
      </c>
      <c r="F66" s="70">
        <v>83</v>
      </c>
      <c r="G66" s="70">
        <v>32351714</v>
      </c>
      <c r="I66" s="9">
        <v>5</v>
      </c>
      <c r="J66" s="14">
        <f t="shared" si="4"/>
        <v>17775748</v>
      </c>
    </row>
    <row r="67" spans="1:10" x14ac:dyDescent="0.25">
      <c r="A67" s="36">
        <v>5202</v>
      </c>
      <c r="B67" s="51" t="s">
        <v>60</v>
      </c>
      <c r="C67" s="76" t="s">
        <v>381</v>
      </c>
      <c r="D67" s="70">
        <v>208</v>
      </c>
      <c r="E67" s="70">
        <v>483</v>
      </c>
      <c r="F67" s="70">
        <v>22</v>
      </c>
      <c r="G67" s="70">
        <v>8436300</v>
      </c>
      <c r="I67" s="9">
        <v>5</v>
      </c>
      <c r="J67" s="14">
        <f t="shared" si="4"/>
        <v>47871087</v>
      </c>
    </row>
    <row r="68" spans="1:10" x14ac:dyDescent="0.25">
      <c r="A68" s="36">
        <v>5203</v>
      </c>
      <c r="B68" s="51" t="s">
        <v>61</v>
      </c>
      <c r="C68" s="76" t="s">
        <v>381</v>
      </c>
      <c r="D68" s="70">
        <v>350</v>
      </c>
      <c r="E68" s="70">
        <v>1195</v>
      </c>
      <c r="F68" s="70">
        <v>52</v>
      </c>
      <c r="G68" s="70">
        <v>22115679</v>
      </c>
      <c r="I68" s="9">
        <v>5</v>
      </c>
      <c r="J68" s="14">
        <f t="shared" si="4"/>
        <v>9153887</v>
      </c>
    </row>
    <row r="69" spans="1:10" x14ac:dyDescent="0.25">
      <c r="A69" s="36">
        <v>5204</v>
      </c>
      <c r="B69" s="51" t="s">
        <v>62</v>
      </c>
      <c r="C69" s="76" t="s">
        <v>383</v>
      </c>
      <c r="D69" s="70">
        <v>110</v>
      </c>
      <c r="E69" s="70">
        <v>107</v>
      </c>
      <c r="F69" s="70">
        <v>9</v>
      </c>
      <c r="G69" s="70">
        <v>3585345</v>
      </c>
      <c r="I69" s="9">
        <v>5</v>
      </c>
      <c r="J69" s="14">
        <f t="shared" si="4"/>
        <v>6391739</v>
      </c>
    </row>
    <row r="70" spans="1:10" x14ac:dyDescent="0.25">
      <c r="A70" s="36">
        <v>5205</v>
      </c>
      <c r="B70" s="51" t="s">
        <v>63</v>
      </c>
      <c r="C70" s="76" t="s">
        <v>387</v>
      </c>
      <c r="D70" s="70">
        <v>232</v>
      </c>
      <c r="E70" s="70">
        <v>617</v>
      </c>
      <c r="F70" s="70">
        <v>32</v>
      </c>
      <c r="G70" s="70">
        <v>12529282</v>
      </c>
      <c r="I70" s="9">
        <v>5</v>
      </c>
      <c r="J70" s="14">
        <f t="shared" si="4"/>
        <v>32349794</v>
      </c>
    </row>
    <row r="71" spans="1:10" x14ac:dyDescent="0.25">
      <c r="A71" s="36">
        <v>5301</v>
      </c>
      <c r="B71" s="51" t="s">
        <v>64</v>
      </c>
      <c r="C71" s="76" t="s">
        <v>380</v>
      </c>
      <c r="D71" s="70">
        <v>8026</v>
      </c>
      <c r="E71" s="70">
        <v>9487</v>
      </c>
      <c r="F71" s="70">
        <v>460</v>
      </c>
      <c r="G71" s="70">
        <v>225392203</v>
      </c>
      <c r="I71" s="9">
        <v>5</v>
      </c>
      <c r="J71" s="14">
        <f t="shared" si="4"/>
        <v>7481702</v>
      </c>
    </row>
    <row r="72" spans="1:10" x14ac:dyDescent="0.25">
      <c r="A72" s="36">
        <v>5302</v>
      </c>
      <c r="B72" s="51" t="s">
        <v>65</v>
      </c>
      <c r="C72" s="76" t="s">
        <v>380</v>
      </c>
      <c r="D72" s="70">
        <v>3393</v>
      </c>
      <c r="E72" s="70">
        <v>10826</v>
      </c>
      <c r="F72" s="70">
        <v>413</v>
      </c>
      <c r="G72" s="70">
        <v>167082978</v>
      </c>
      <c r="I72" s="9">
        <v>5</v>
      </c>
      <c r="J72" s="14">
        <f t="shared" si="4"/>
        <v>21142200</v>
      </c>
    </row>
    <row r="73" spans="1:10" x14ac:dyDescent="0.25">
      <c r="A73" s="36">
        <v>5303</v>
      </c>
      <c r="B73" s="51" t="s">
        <v>66</v>
      </c>
      <c r="C73" s="76" t="s">
        <v>380</v>
      </c>
      <c r="D73" s="70">
        <v>1362</v>
      </c>
      <c r="E73" s="70">
        <v>5232</v>
      </c>
      <c r="F73" s="70">
        <v>203</v>
      </c>
      <c r="G73" s="70">
        <v>77124348</v>
      </c>
      <c r="I73" s="9">
        <v>5</v>
      </c>
      <c r="J73" s="14">
        <f t="shared" si="4"/>
        <v>0</v>
      </c>
    </row>
    <row r="74" spans="1:10" x14ac:dyDescent="0.25">
      <c r="A74" s="36">
        <v>5304</v>
      </c>
      <c r="B74" s="51" t="s">
        <v>67</v>
      </c>
      <c r="C74" s="76" t="s">
        <v>380</v>
      </c>
      <c r="D74" s="70">
        <v>1247</v>
      </c>
      <c r="E74" s="70">
        <v>6472</v>
      </c>
      <c r="F74" s="70">
        <v>152</v>
      </c>
      <c r="G74" s="70">
        <v>87282838</v>
      </c>
      <c r="I74" s="9">
        <v>5</v>
      </c>
      <c r="J74" s="14">
        <f t="shared" si="4"/>
        <v>33911613</v>
      </c>
    </row>
    <row r="75" spans="1:10" x14ac:dyDescent="0.25">
      <c r="A75" s="36">
        <v>5305</v>
      </c>
      <c r="B75" s="51" t="s">
        <v>68</v>
      </c>
      <c r="C75" s="76" t="s">
        <v>380</v>
      </c>
      <c r="D75" s="70">
        <v>257</v>
      </c>
      <c r="E75" s="70">
        <v>1250</v>
      </c>
      <c r="F75" s="70">
        <v>38</v>
      </c>
      <c r="G75" s="70">
        <v>18537031</v>
      </c>
      <c r="I75" s="9">
        <v>5</v>
      </c>
      <c r="J75" s="14">
        <f t="shared" si="4"/>
        <v>0</v>
      </c>
    </row>
    <row r="76" spans="1:10" x14ac:dyDescent="0.25">
      <c r="A76" s="36">
        <v>5306</v>
      </c>
      <c r="B76" s="51" t="s">
        <v>69</v>
      </c>
      <c r="C76" s="76" t="s">
        <v>383</v>
      </c>
      <c r="D76" s="70">
        <v>566</v>
      </c>
      <c r="E76" s="70">
        <v>1102</v>
      </c>
      <c r="F76" s="70">
        <v>124</v>
      </c>
      <c r="G76" s="70">
        <v>24768716</v>
      </c>
      <c r="I76" s="9">
        <v>5</v>
      </c>
      <c r="J76" s="14">
        <f t="shared" si="4"/>
        <v>7609305</v>
      </c>
    </row>
    <row r="77" spans="1:10" x14ac:dyDescent="0.25">
      <c r="A77" s="36">
        <v>5307</v>
      </c>
      <c r="B77" s="51" t="s">
        <v>70</v>
      </c>
      <c r="C77" s="76" t="s">
        <v>383</v>
      </c>
      <c r="D77" s="70">
        <v>122</v>
      </c>
      <c r="E77" s="70">
        <v>142</v>
      </c>
      <c r="F77" s="70">
        <v>16</v>
      </c>
      <c r="G77" s="70">
        <v>4234634</v>
      </c>
      <c r="I77" s="9">
        <v>5</v>
      </c>
      <c r="J77" s="14">
        <f t="shared" si="4"/>
        <v>8605830</v>
      </c>
    </row>
    <row r="78" spans="1:10" x14ac:dyDescent="0.25">
      <c r="A78" s="36">
        <v>5308</v>
      </c>
      <c r="B78" s="51" t="s">
        <v>71</v>
      </c>
      <c r="C78" s="76"/>
      <c r="D78" s="70"/>
      <c r="E78" s="70"/>
      <c r="F78" s="70"/>
      <c r="G78" s="70"/>
      <c r="I78" s="9">
        <v>5</v>
      </c>
      <c r="J78" s="14">
        <f t="shared" si="4"/>
        <v>8364402</v>
      </c>
    </row>
    <row r="79" spans="1:10" x14ac:dyDescent="0.25">
      <c r="A79" s="36">
        <v>5309</v>
      </c>
      <c r="B79" s="51" t="s">
        <v>72</v>
      </c>
      <c r="C79" s="76" t="s">
        <v>380</v>
      </c>
      <c r="D79" s="70">
        <v>612</v>
      </c>
      <c r="E79" s="70">
        <v>987</v>
      </c>
      <c r="F79" s="70">
        <v>40</v>
      </c>
      <c r="G79" s="70">
        <v>21616419</v>
      </c>
      <c r="I79" s="9">
        <v>5</v>
      </c>
      <c r="J79" s="14">
        <f t="shared" si="4"/>
        <v>14251365</v>
      </c>
    </row>
    <row r="80" spans="1:10" x14ac:dyDescent="0.25">
      <c r="A80" s="36">
        <v>5401</v>
      </c>
      <c r="B80" s="51" t="s">
        <v>73</v>
      </c>
      <c r="C80" s="76" t="s">
        <v>385</v>
      </c>
      <c r="D80" s="70">
        <v>2348</v>
      </c>
      <c r="E80" s="70">
        <v>6489</v>
      </c>
      <c r="F80" s="70">
        <v>531</v>
      </c>
      <c r="G80" s="70">
        <v>121760675</v>
      </c>
      <c r="I80" s="9">
        <v>5</v>
      </c>
      <c r="J80" s="14">
        <f t="shared" si="4"/>
        <v>30919987</v>
      </c>
    </row>
    <row r="81" spans="1:11" x14ac:dyDescent="0.25">
      <c r="A81" s="36">
        <v>5402</v>
      </c>
      <c r="B81" s="51" t="s">
        <v>74</v>
      </c>
      <c r="C81" s="76" t="s">
        <v>386</v>
      </c>
      <c r="D81" s="70">
        <v>116</v>
      </c>
      <c r="E81" s="70">
        <v>355</v>
      </c>
      <c r="F81" s="70">
        <v>8</v>
      </c>
      <c r="G81" s="70">
        <v>6100270</v>
      </c>
      <c r="I81" s="9">
        <v>5</v>
      </c>
      <c r="J81" s="14">
        <f t="shared" si="4"/>
        <v>9150089</v>
      </c>
    </row>
    <row r="82" spans="1:11" x14ac:dyDescent="0.25">
      <c r="A82" s="36">
        <v>5403</v>
      </c>
      <c r="B82" s="51" t="s">
        <v>75</v>
      </c>
      <c r="C82" s="76" t="s">
        <v>384</v>
      </c>
      <c r="D82" s="70">
        <v>413</v>
      </c>
      <c r="E82" s="70">
        <v>694</v>
      </c>
      <c r="F82" s="70">
        <v>45</v>
      </c>
      <c r="G82" s="70">
        <v>12415489</v>
      </c>
      <c r="I82" s="9">
        <v>5</v>
      </c>
      <c r="J82" s="14">
        <f t="shared" si="4"/>
        <v>9478198</v>
      </c>
      <c r="K82" s="3"/>
    </row>
    <row r="83" spans="1:11" x14ac:dyDescent="0.25">
      <c r="A83" s="36">
        <v>5404</v>
      </c>
      <c r="B83" s="51" t="s">
        <v>76</v>
      </c>
      <c r="C83" s="76" t="s">
        <v>388</v>
      </c>
      <c r="D83" s="70">
        <v>216</v>
      </c>
      <c r="E83" s="70">
        <v>652</v>
      </c>
      <c r="F83" s="70">
        <v>21</v>
      </c>
      <c r="G83" s="70">
        <v>11906118</v>
      </c>
      <c r="I83" s="9">
        <v>5</v>
      </c>
      <c r="J83" s="14">
        <f t="shared" si="4"/>
        <v>4758345</v>
      </c>
    </row>
    <row r="84" spans="1:11" x14ac:dyDescent="0.25">
      <c r="A84" s="36">
        <v>5405</v>
      </c>
      <c r="B84" s="51" t="s">
        <v>77</v>
      </c>
      <c r="C84" s="76" t="s">
        <v>388</v>
      </c>
      <c r="D84" s="70">
        <v>347</v>
      </c>
      <c r="E84" s="70">
        <v>1105</v>
      </c>
      <c r="F84" s="70">
        <v>38</v>
      </c>
      <c r="G84" s="70">
        <v>25766171</v>
      </c>
      <c r="I84" s="9">
        <v>6</v>
      </c>
      <c r="J84" s="14">
        <f t="shared" ref="J84:J116" si="5">+G106</f>
        <v>92430107</v>
      </c>
    </row>
    <row r="85" spans="1:11" x14ac:dyDescent="0.25">
      <c r="A85" s="36">
        <v>5406</v>
      </c>
      <c r="B85" s="51" t="s">
        <v>78</v>
      </c>
      <c r="C85" s="76" t="s">
        <v>384</v>
      </c>
      <c r="D85" s="70">
        <v>261</v>
      </c>
      <c r="E85" s="70">
        <v>604</v>
      </c>
      <c r="F85" s="70">
        <v>25</v>
      </c>
      <c r="G85" s="70">
        <v>17775748</v>
      </c>
      <c r="I85" s="9">
        <v>6</v>
      </c>
      <c r="J85" s="14">
        <f t="shared" si="5"/>
        <v>9062424</v>
      </c>
    </row>
    <row r="86" spans="1:11" x14ac:dyDescent="0.25">
      <c r="A86" s="36">
        <v>5501</v>
      </c>
      <c r="B86" s="51" t="s">
        <v>79</v>
      </c>
      <c r="C86" s="76" t="s">
        <v>382</v>
      </c>
      <c r="D86" s="70">
        <v>1857</v>
      </c>
      <c r="E86" s="70">
        <v>2678</v>
      </c>
      <c r="F86" s="70">
        <v>233</v>
      </c>
      <c r="G86" s="70">
        <v>47871087</v>
      </c>
      <c r="I86" s="9">
        <v>6</v>
      </c>
      <c r="J86" s="14">
        <f t="shared" si="5"/>
        <v>13863074</v>
      </c>
    </row>
    <row r="87" spans="1:11" x14ac:dyDescent="0.25">
      <c r="A87" s="36">
        <v>5502</v>
      </c>
      <c r="B87" s="51" t="s">
        <v>80</v>
      </c>
      <c r="C87" s="76" t="s">
        <v>382</v>
      </c>
      <c r="D87" s="70">
        <v>273</v>
      </c>
      <c r="E87" s="70">
        <v>643</v>
      </c>
      <c r="F87" s="70">
        <v>66</v>
      </c>
      <c r="G87" s="70">
        <v>9153887</v>
      </c>
      <c r="I87" s="9">
        <v>6</v>
      </c>
      <c r="J87" s="14">
        <f t="shared" si="5"/>
        <v>10852570</v>
      </c>
    </row>
    <row r="88" spans="1:11" x14ac:dyDescent="0.25">
      <c r="A88" s="36">
        <v>5503</v>
      </c>
      <c r="B88" s="51" t="s">
        <v>81</v>
      </c>
      <c r="C88" s="76" t="s">
        <v>382</v>
      </c>
      <c r="D88" s="70">
        <v>167</v>
      </c>
      <c r="E88" s="70">
        <v>480</v>
      </c>
      <c r="F88" s="70">
        <v>33</v>
      </c>
      <c r="G88" s="70">
        <v>6391739</v>
      </c>
      <c r="I88" s="9">
        <v>6</v>
      </c>
      <c r="J88" s="14">
        <f t="shared" si="5"/>
        <v>9929517</v>
      </c>
    </row>
    <row r="89" spans="1:11" x14ac:dyDescent="0.25">
      <c r="A89" s="36">
        <v>5504</v>
      </c>
      <c r="B89" s="51" t="s">
        <v>82</v>
      </c>
      <c r="C89" s="76" t="s">
        <v>382</v>
      </c>
      <c r="D89" s="70">
        <v>1383</v>
      </c>
      <c r="E89" s="70">
        <v>1494</v>
      </c>
      <c r="F89" s="70">
        <v>163</v>
      </c>
      <c r="G89" s="70">
        <v>32349794</v>
      </c>
      <c r="I89" s="9">
        <v>6</v>
      </c>
      <c r="J89" s="14">
        <f t="shared" si="5"/>
        <v>4858934</v>
      </c>
    </row>
    <row r="90" spans="1:11" x14ac:dyDescent="0.25">
      <c r="A90" s="36">
        <v>5505</v>
      </c>
      <c r="B90" s="51" t="s">
        <v>83</v>
      </c>
      <c r="C90" s="76" t="s">
        <v>382</v>
      </c>
      <c r="D90" s="70">
        <v>311</v>
      </c>
      <c r="E90" s="70">
        <v>357</v>
      </c>
      <c r="F90" s="70">
        <v>34</v>
      </c>
      <c r="G90" s="70">
        <v>7481702</v>
      </c>
      <c r="I90" s="9">
        <v>6</v>
      </c>
      <c r="J90" s="14">
        <f t="shared" si="5"/>
        <v>4319289</v>
      </c>
    </row>
    <row r="91" spans="1:11" x14ac:dyDescent="0.25">
      <c r="A91" s="36">
        <v>5506</v>
      </c>
      <c r="B91" s="51" t="s">
        <v>84</v>
      </c>
      <c r="C91" s="76" t="s">
        <v>382</v>
      </c>
      <c r="D91" s="70">
        <v>684</v>
      </c>
      <c r="E91" s="70">
        <v>1575</v>
      </c>
      <c r="F91" s="70">
        <v>90</v>
      </c>
      <c r="G91" s="70">
        <v>21142200</v>
      </c>
      <c r="I91" s="9">
        <v>6</v>
      </c>
      <c r="J91" s="14">
        <f t="shared" si="5"/>
        <v>7829756</v>
      </c>
    </row>
    <row r="92" spans="1:11" x14ac:dyDescent="0.25">
      <c r="A92" s="36">
        <v>5507</v>
      </c>
      <c r="B92" s="51" t="s">
        <v>85</v>
      </c>
      <c r="C92" s="76"/>
      <c r="D92" s="70"/>
      <c r="E92" s="70"/>
      <c r="F92" s="70"/>
      <c r="G92" s="70"/>
      <c r="I92" s="9">
        <v>6</v>
      </c>
      <c r="J92" s="14">
        <f t="shared" si="5"/>
        <v>8134270</v>
      </c>
    </row>
    <row r="93" spans="1:11" x14ac:dyDescent="0.25">
      <c r="A93" s="36">
        <v>5601</v>
      </c>
      <c r="B93" s="51" t="s">
        <v>86</v>
      </c>
      <c r="C93" s="76" t="s">
        <v>382</v>
      </c>
      <c r="D93" s="70">
        <v>1051</v>
      </c>
      <c r="E93" s="70">
        <v>2633</v>
      </c>
      <c r="F93" s="70">
        <v>139</v>
      </c>
      <c r="G93" s="70">
        <v>33911613</v>
      </c>
      <c r="I93" s="9">
        <v>6</v>
      </c>
      <c r="J93" s="14">
        <f t="shared" si="5"/>
        <v>12179523</v>
      </c>
    </row>
    <row r="94" spans="1:11" x14ac:dyDescent="0.25">
      <c r="A94" s="36">
        <v>5602</v>
      </c>
      <c r="B94" s="51" t="s">
        <v>87</v>
      </c>
      <c r="C94" s="76"/>
      <c r="D94" s="70"/>
      <c r="E94" s="70"/>
      <c r="F94" s="70"/>
      <c r="G94" s="70"/>
      <c r="I94" s="9">
        <v>6</v>
      </c>
      <c r="J94" s="14">
        <f t="shared" si="5"/>
        <v>5022317</v>
      </c>
    </row>
    <row r="95" spans="1:11" x14ac:dyDescent="0.25">
      <c r="A95" s="36">
        <v>5603</v>
      </c>
      <c r="B95" s="51" t="s">
        <v>88</v>
      </c>
      <c r="C95" s="76" t="s">
        <v>382</v>
      </c>
      <c r="D95" s="70">
        <v>300</v>
      </c>
      <c r="E95" s="70">
        <v>338</v>
      </c>
      <c r="F95" s="70">
        <v>54</v>
      </c>
      <c r="G95" s="70">
        <v>7609305</v>
      </c>
      <c r="I95" s="9">
        <v>6</v>
      </c>
      <c r="J95" s="14">
        <f t="shared" si="5"/>
        <v>20940615</v>
      </c>
    </row>
    <row r="96" spans="1:11" x14ac:dyDescent="0.25">
      <c r="A96" s="36">
        <v>5604</v>
      </c>
      <c r="B96" s="51" t="s">
        <v>89</v>
      </c>
      <c r="C96" s="76" t="s">
        <v>382</v>
      </c>
      <c r="D96" s="70">
        <v>355</v>
      </c>
      <c r="E96" s="70">
        <v>550</v>
      </c>
      <c r="F96" s="70">
        <v>48</v>
      </c>
      <c r="G96" s="70">
        <v>8605830</v>
      </c>
      <c r="I96" s="9">
        <v>6</v>
      </c>
      <c r="J96" s="14">
        <f t="shared" si="5"/>
        <v>8325425</v>
      </c>
    </row>
    <row r="97" spans="1:10" x14ac:dyDescent="0.25">
      <c r="A97" s="36">
        <v>5605</v>
      </c>
      <c r="B97" s="51" t="s">
        <v>90</v>
      </c>
      <c r="C97" s="76" t="s">
        <v>382</v>
      </c>
      <c r="D97" s="70">
        <v>226</v>
      </c>
      <c r="E97" s="70">
        <v>640</v>
      </c>
      <c r="F97" s="70">
        <v>100</v>
      </c>
      <c r="G97" s="70">
        <v>8364402</v>
      </c>
      <c r="I97" s="9">
        <v>6</v>
      </c>
      <c r="J97" s="14">
        <f t="shared" si="5"/>
        <v>2741370</v>
      </c>
    </row>
    <row r="98" spans="1:10" x14ac:dyDescent="0.25">
      <c r="A98" s="36">
        <v>5606</v>
      </c>
      <c r="B98" s="51" t="s">
        <v>91</v>
      </c>
      <c r="C98" s="76" t="s">
        <v>382</v>
      </c>
      <c r="D98" s="70">
        <v>285</v>
      </c>
      <c r="E98" s="70">
        <v>1412</v>
      </c>
      <c r="F98" s="70">
        <v>100</v>
      </c>
      <c r="G98" s="70">
        <v>14251365</v>
      </c>
      <c r="I98" s="9">
        <v>6</v>
      </c>
      <c r="J98" s="14">
        <f t="shared" si="5"/>
        <v>5897287</v>
      </c>
    </row>
    <row r="99" spans="1:10" x14ac:dyDescent="0.25">
      <c r="A99" s="36">
        <v>5701</v>
      </c>
      <c r="B99" s="51" t="s">
        <v>92</v>
      </c>
      <c r="C99" s="76" t="s">
        <v>382</v>
      </c>
      <c r="D99" s="70">
        <v>858</v>
      </c>
      <c r="E99" s="70">
        <v>2382</v>
      </c>
      <c r="F99" s="70">
        <v>125</v>
      </c>
      <c r="G99" s="70">
        <v>30919987</v>
      </c>
      <c r="I99" s="9">
        <v>6</v>
      </c>
      <c r="J99" s="14">
        <f t="shared" si="5"/>
        <v>2702960</v>
      </c>
    </row>
    <row r="100" spans="1:10" x14ac:dyDescent="0.25">
      <c r="A100" s="36">
        <v>5702</v>
      </c>
      <c r="B100" s="51" t="s">
        <v>93</v>
      </c>
      <c r="C100" s="76" t="s">
        <v>382</v>
      </c>
      <c r="D100" s="70">
        <v>181</v>
      </c>
      <c r="E100" s="70">
        <v>619</v>
      </c>
      <c r="F100" s="70">
        <v>120</v>
      </c>
      <c r="G100" s="70">
        <v>9150089</v>
      </c>
      <c r="I100" s="9">
        <v>6</v>
      </c>
      <c r="J100" s="14">
        <f t="shared" si="5"/>
        <v>8972806.2796052638</v>
      </c>
    </row>
    <row r="101" spans="1:10" x14ac:dyDescent="0.25">
      <c r="A101" s="36">
        <v>5703</v>
      </c>
      <c r="B101" s="51" t="s">
        <v>94</v>
      </c>
      <c r="C101" s="76" t="s">
        <v>382</v>
      </c>
      <c r="D101" s="70">
        <v>370</v>
      </c>
      <c r="E101" s="70">
        <v>647</v>
      </c>
      <c r="F101" s="70">
        <v>33</v>
      </c>
      <c r="G101" s="70">
        <v>9478198</v>
      </c>
      <c r="I101" s="9">
        <v>6</v>
      </c>
      <c r="J101" s="14">
        <f t="shared" si="5"/>
        <v>30155116</v>
      </c>
    </row>
    <row r="102" spans="1:10" ht="15.75" thickBot="1" x14ac:dyDescent="0.3">
      <c r="A102" s="40">
        <v>5704</v>
      </c>
      <c r="B102" s="51" t="s">
        <v>95</v>
      </c>
      <c r="C102" s="77" t="s">
        <v>382</v>
      </c>
      <c r="D102" s="74">
        <v>143</v>
      </c>
      <c r="E102" s="74">
        <v>360</v>
      </c>
      <c r="F102" s="74">
        <v>40</v>
      </c>
      <c r="G102" s="74">
        <v>4758345</v>
      </c>
      <c r="I102" s="9">
        <v>6</v>
      </c>
      <c r="J102" s="14">
        <f t="shared" si="5"/>
        <v>14307928</v>
      </c>
    </row>
    <row r="103" spans="1:10" ht="15.75" thickBot="1" x14ac:dyDescent="0.3">
      <c r="A103" s="22"/>
      <c r="B103" s="58" t="s">
        <v>96</v>
      </c>
      <c r="C103" s="58"/>
      <c r="D103" s="78">
        <f>SUM(D65:D102)</f>
        <v>29302</v>
      </c>
      <c r="E103" s="47">
        <f>SUM(E65:E102)</f>
        <v>66341</v>
      </c>
      <c r="F103" s="79">
        <f>SUM(F65:F102)</f>
        <v>3690</v>
      </c>
      <c r="G103" s="47">
        <f>SUM(G65:G102)</f>
        <v>1152470100</v>
      </c>
      <c r="I103" s="9">
        <v>6</v>
      </c>
      <c r="J103" s="14">
        <f t="shared" si="5"/>
        <v>10561961</v>
      </c>
    </row>
    <row r="104" spans="1:10" ht="15.75" thickBot="1" x14ac:dyDescent="0.3">
      <c r="A104" s="22"/>
      <c r="C104" s="1"/>
      <c r="D104" s="28"/>
      <c r="E104" s="28"/>
      <c r="F104" s="28"/>
      <c r="G104" s="28"/>
      <c r="I104" s="9">
        <v>6</v>
      </c>
      <c r="J104" s="14">
        <f t="shared" si="5"/>
        <v>3747510</v>
      </c>
    </row>
    <row r="105" spans="1:10" ht="15.75" thickBot="1" x14ac:dyDescent="0.3">
      <c r="A105" s="170" t="s">
        <v>97</v>
      </c>
      <c r="B105" s="171"/>
      <c r="C105" s="30"/>
      <c r="D105" s="28"/>
      <c r="E105" s="28"/>
      <c r="F105" s="28"/>
      <c r="G105" s="28"/>
      <c r="I105" s="9">
        <v>6</v>
      </c>
      <c r="J105" s="14">
        <f t="shared" si="5"/>
        <v>18645395</v>
      </c>
    </row>
    <row r="106" spans="1:10" x14ac:dyDescent="0.25">
      <c r="A106" s="80">
        <v>6101</v>
      </c>
      <c r="B106" s="34" t="s">
        <v>98</v>
      </c>
      <c r="C106" s="34" t="s">
        <v>380</v>
      </c>
      <c r="D106" s="13">
        <v>2958</v>
      </c>
      <c r="E106" s="13">
        <v>6347</v>
      </c>
      <c r="F106" s="81">
        <v>1056</v>
      </c>
      <c r="G106" s="12">
        <v>92430107</v>
      </c>
      <c r="I106" s="9">
        <v>6</v>
      </c>
      <c r="J106" s="14">
        <f t="shared" si="5"/>
        <v>5330516</v>
      </c>
    </row>
    <row r="107" spans="1:10" x14ac:dyDescent="0.25">
      <c r="A107" s="82">
        <v>6102</v>
      </c>
      <c r="B107" s="37" t="s">
        <v>99</v>
      </c>
      <c r="C107" s="37" t="s">
        <v>380</v>
      </c>
      <c r="D107" s="18">
        <v>291</v>
      </c>
      <c r="E107" s="18">
        <v>736</v>
      </c>
      <c r="F107" s="83">
        <v>41</v>
      </c>
      <c r="G107" s="70">
        <v>9062424</v>
      </c>
      <c r="I107" s="9">
        <v>6</v>
      </c>
      <c r="J107" s="14">
        <f t="shared" si="5"/>
        <v>4385410</v>
      </c>
    </row>
    <row r="108" spans="1:10" x14ac:dyDescent="0.25">
      <c r="A108" s="82">
        <v>6103</v>
      </c>
      <c r="B108" s="37" t="s">
        <v>100</v>
      </c>
      <c r="C108" s="37" t="s">
        <v>380</v>
      </c>
      <c r="D108" s="18">
        <v>462</v>
      </c>
      <c r="E108" s="18">
        <v>1164</v>
      </c>
      <c r="F108" s="83">
        <v>49</v>
      </c>
      <c r="G108" s="70">
        <v>13863074</v>
      </c>
      <c r="I108" s="9">
        <v>6</v>
      </c>
      <c r="J108" s="14">
        <f t="shared" si="5"/>
        <v>5878078</v>
      </c>
    </row>
    <row r="109" spans="1:10" x14ac:dyDescent="0.25">
      <c r="A109" s="82">
        <v>6104</v>
      </c>
      <c r="B109" s="37" t="s">
        <v>101</v>
      </c>
      <c r="C109" s="37" t="s">
        <v>381</v>
      </c>
      <c r="D109" s="18">
        <v>242</v>
      </c>
      <c r="E109" s="18">
        <v>663</v>
      </c>
      <c r="F109" s="83">
        <v>53</v>
      </c>
      <c r="G109" s="70">
        <v>10852570</v>
      </c>
      <c r="I109" s="9">
        <v>6</v>
      </c>
      <c r="J109" s="14">
        <f t="shared" si="5"/>
        <v>6213090</v>
      </c>
    </row>
    <row r="110" spans="1:10" x14ac:dyDescent="0.25">
      <c r="A110" s="82">
        <v>6105</v>
      </c>
      <c r="B110" s="37" t="s">
        <v>102</v>
      </c>
      <c r="C110" s="37" t="s">
        <v>381</v>
      </c>
      <c r="D110" s="18">
        <v>280</v>
      </c>
      <c r="E110" s="18">
        <v>626</v>
      </c>
      <c r="F110" s="83">
        <v>66</v>
      </c>
      <c r="G110" s="70">
        <v>9929517</v>
      </c>
      <c r="I110" s="9">
        <v>6</v>
      </c>
      <c r="J110" s="14">
        <f t="shared" si="5"/>
        <v>0</v>
      </c>
    </row>
    <row r="111" spans="1:10" x14ac:dyDescent="0.25">
      <c r="A111" s="82">
        <v>6106</v>
      </c>
      <c r="B111" s="37" t="s">
        <v>103</v>
      </c>
      <c r="C111" s="37" t="s">
        <v>381</v>
      </c>
      <c r="D111" s="18">
        <v>188</v>
      </c>
      <c r="E111" s="18">
        <v>301</v>
      </c>
      <c r="F111" s="83">
        <v>39</v>
      </c>
      <c r="G111" s="70">
        <v>4858934</v>
      </c>
      <c r="I111" s="9">
        <v>6</v>
      </c>
      <c r="J111" s="14">
        <f t="shared" si="5"/>
        <v>7456177</v>
      </c>
    </row>
    <row r="112" spans="1:10" x14ac:dyDescent="0.25">
      <c r="A112" s="82">
        <v>6107</v>
      </c>
      <c r="B112" s="37" t="s">
        <v>104</v>
      </c>
      <c r="C112" s="37" t="s">
        <v>381</v>
      </c>
      <c r="D112" s="18">
        <v>121</v>
      </c>
      <c r="E112" s="18">
        <v>211</v>
      </c>
      <c r="F112" s="83">
        <v>53</v>
      </c>
      <c r="G112" s="70">
        <v>4319289</v>
      </c>
      <c r="I112" s="9">
        <v>6</v>
      </c>
      <c r="J112" s="14">
        <f t="shared" si="5"/>
        <v>433890</v>
      </c>
    </row>
    <row r="113" spans="1:11" x14ac:dyDescent="0.25">
      <c r="A113" s="82">
        <v>6108</v>
      </c>
      <c r="B113" s="37" t="s">
        <v>105</v>
      </c>
      <c r="C113" s="37" t="s">
        <v>381</v>
      </c>
      <c r="D113" s="18">
        <v>243</v>
      </c>
      <c r="E113" s="18">
        <v>394</v>
      </c>
      <c r="F113" s="83">
        <v>53</v>
      </c>
      <c r="G113" s="70">
        <v>7829756</v>
      </c>
      <c r="I113" s="9">
        <v>6</v>
      </c>
      <c r="J113" s="14">
        <f t="shared" si="5"/>
        <v>0</v>
      </c>
    </row>
    <row r="114" spans="1:11" x14ac:dyDescent="0.25">
      <c r="A114" s="82">
        <v>6109</v>
      </c>
      <c r="B114" s="37" t="s">
        <v>106</v>
      </c>
      <c r="C114" s="37" t="s">
        <v>381</v>
      </c>
      <c r="D114" s="18">
        <v>192</v>
      </c>
      <c r="E114" s="18">
        <v>497</v>
      </c>
      <c r="F114" s="83">
        <v>24</v>
      </c>
      <c r="G114" s="70">
        <v>8134270</v>
      </c>
      <c r="I114" s="9">
        <v>6</v>
      </c>
      <c r="J114" s="14">
        <f t="shared" si="5"/>
        <v>0</v>
      </c>
    </row>
    <row r="115" spans="1:11" x14ac:dyDescent="0.25">
      <c r="A115" s="82">
        <v>6110</v>
      </c>
      <c r="B115" s="37" t="s">
        <v>107</v>
      </c>
      <c r="C115" s="37" t="s">
        <v>381</v>
      </c>
      <c r="D115" s="18">
        <v>270</v>
      </c>
      <c r="E115" s="18">
        <v>815</v>
      </c>
      <c r="F115" s="83">
        <v>41</v>
      </c>
      <c r="G115" s="70">
        <v>12179523</v>
      </c>
      <c r="I115" s="9">
        <v>6</v>
      </c>
      <c r="J115" s="14">
        <f t="shared" si="5"/>
        <v>0</v>
      </c>
      <c r="K115" s="3"/>
    </row>
    <row r="116" spans="1:11" x14ac:dyDescent="0.25">
      <c r="A116" s="82">
        <v>6111</v>
      </c>
      <c r="B116" s="37" t="s">
        <v>108</v>
      </c>
      <c r="C116" s="37" t="s">
        <v>381</v>
      </c>
      <c r="D116" s="18">
        <v>132</v>
      </c>
      <c r="E116" s="18">
        <v>368</v>
      </c>
      <c r="F116" s="83">
        <v>31</v>
      </c>
      <c r="G116" s="70">
        <v>5022317</v>
      </c>
      <c r="I116" s="9">
        <v>6</v>
      </c>
      <c r="J116" s="14">
        <f t="shared" si="5"/>
        <v>0</v>
      </c>
    </row>
    <row r="117" spans="1:11" x14ac:dyDescent="0.25">
      <c r="A117" s="82">
        <v>6112</v>
      </c>
      <c r="B117" s="37" t="s">
        <v>109</v>
      </c>
      <c r="C117" s="37" t="s">
        <v>380</v>
      </c>
      <c r="D117" s="18">
        <v>552</v>
      </c>
      <c r="E117" s="18">
        <v>1990</v>
      </c>
      <c r="F117" s="83">
        <v>110</v>
      </c>
      <c r="G117" s="70">
        <v>20940615</v>
      </c>
      <c r="I117" s="9">
        <v>7</v>
      </c>
      <c r="J117" s="14">
        <f t="shared" ref="J117:J146" si="6">+G142</f>
        <v>41399491</v>
      </c>
    </row>
    <row r="118" spans="1:11" x14ac:dyDescent="0.25">
      <c r="A118" s="82">
        <v>6113</v>
      </c>
      <c r="B118" s="37" t="s">
        <v>110</v>
      </c>
      <c r="C118" s="37" t="s">
        <v>381</v>
      </c>
      <c r="D118" s="18">
        <v>224</v>
      </c>
      <c r="E118" s="18">
        <v>472</v>
      </c>
      <c r="F118" s="83">
        <v>45</v>
      </c>
      <c r="G118" s="70">
        <v>8325425</v>
      </c>
      <c r="I118" s="9">
        <v>7</v>
      </c>
      <c r="J118" s="14">
        <f t="shared" si="6"/>
        <v>9197870</v>
      </c>
    </row>
    <row r="119" spans="1:11" x14ac:dyDescent="0.25">
      <c r="A119" s="82">
        <v>6114</v>
      </c>
      <c r="B119" s="37" t="s">
        <v>111</v>
      </c>
      <c r="C119" s="37" t="s">
        <v>381</v>
      </c>
      <c r="D119" s="18">
        <v>97</v>
      </c>
      <c r="E119" s="18">
        <v>189</v>
      </c>
      <c r="F119" s="83">
        <v>11</v>
      </c>
      <c r="G119" s="70">
        <v>2741370</v>
      </c>
      <c r="I119" s="9">
        <v>7</v>
      </c>
      <c r="J119" s="14">
        <f t="shared" si="6"/>
        <v>10067446</v>
      </c>
    </row>
    <row r="120" spans="1:11" x14ac:dyDescent="0.25">
      <c r="A120" s="82">
        <v>6115</v>
      </c>
      <c r="B120" s="37" t="s">
        <v>112</v>
      </c>
      <c r="C120" s="37" t="s">
        <v>381</v>
      </c>
      <c r="D120" s="18">
        <v>163</v>
      </c>
      <c r="E120" s="18">
        <v>276</v>
      </c>
      <c r="F120" s="83">
        <v>50</v>
      </c>
      <c r="G120" s="70">
        <v>5897287</v>
      </c>
      <c r="I120" s="9">
        <v>7</v>
      </c>
      <c r="J120" s="14">
        <f t="shared" si="6"/>
        <v>11239472</v>
      </c>
    </row>
    <row r="121" spans="1:11" x14ac:dyDescent="0.25">
      <c r="A121" s="82">
        <v>6116</v>
      </c>
      <c r="B121" s="37" t="s">
        <v>113</v>
      </c>
      <c r="C121" s="37" t="s">
        <v>381</v>
      </c>
      <c r="D121" s="18">
        <v>72</v>
      </c>
      <c r="E121" s="18">
        <v>241</v>
      </c>
      <c r="F121" s="83">
        <v>30</v>
      </c>
      <c r="G121" s="70">
        <v>2702960</v>
      </c>
      <c r="I121" s="9">
        <v>7</v>
      </c>
      <c r="J121" s="14">
        <f t="shared" si="6"/>
        <v>7704903</v>
      </c>
    </row>
    <row r="122" spans="1:11" x14ac:dyDescent="0.25">
      <c r="A122" s="82">
        <v>6117</v>
      </c>
      <c r="B122" s="37" t="s">
        <v>114</v>
      </c>
      <c r="C122" s="37" t="s">
        <v>381</v>
      </c>
      <c r="D122" s="70">
        <v>227</v>
      </c>
      <c r="E122" s="70">
        <v>550</v>
      </c>
      <c r="F122" s="84">
        <v>53</v>
      </c>
      <c r="G122" s="85">
        <v>8972806.2796052638</v>
      </c>
      <c r="I122" s="9">
        <v>7</v>
      </c>
      <c r="J122" s="14">
        <f t="shared" si="6"/>
        <v>0</v>
      </c>
    </row>
    <row r="123" spans="1:11" x14ac:dyDescent="0.25">
      <c r="A123" s="82">
        <v>6201</v>
      </c>
      <c r="B123" s="37" t="s">
        <v>115</v>
      </c>
      <c r="C123" s="37" t="s">
        <v>380</v>
      </c>
      <c r="D123" s="18">
        <v>892</v>
      </c>
      <c r="E123" s="18">
        <v>2500</v>
      </c>
      <c r="F123" s="83">
        <v>108</v>
      </c>
      <c r="G123" s="70">
        <v>30155116</v>
      </c>
      <c r="I123" s="9">
        <v>7</v>
      </c>
      <c r="J123" s="14">
        <f t="shared" si="6"/>
        <v>8947579</v>
      </c>
    </row>
    <row r="124" spans="1:11" x14ac:dyDescent="0.25">
      <c r="A124" s="82">
        <v>6202</v>
      </c>
      <c r="B124" s="37" t="s">
        <v>116</v>
      </c>
      <c r="C124" s="37" t="s">
        <v>381</v>
      </c>
      <c r="D124" s="18">
        <v>469</v>
      </c>
      <c r="E124" s="18">
        <v>840</v>
      </c>
      <c r="F124" s="83">
        <v>24</v>
      </c>
      <c r="G124" s="70">
        <v>14307928</v>
      </c>
      <c r="I124" s="9">
        <v>7</v>
      </c>
      <c r="J124" s="14">
        <f t="shared" si="6"/>
        <v>30419058</v>
      </c>
    </row>
    <row r="125" spans="1:11" x14ac:dyDescent="0.25">
      <c r="A125" s="82">
        <v>6203</v>
      </c>
      <c r="B125" s="37" t="s">
        <v>117</v>
      </c>
      <c r="C125" s="37" t="s">
        <v>381</v>
      </c>
      <c r="D125" s="18">
        <v>295</v>
      </c>
      <c r="E125" s="18">
        <v>467</v>
      </c>
      <c r="F125" s="83">
        <v>61</v>
      </c>
      <c r="G125" s="70">
        <v>10561961</v>
      </c>
      <c r="I125" s="9">
        <v>7</v>
      </c>
      <c r="J125" s="14">
        <f t="shared" si="6"/>
        <v>1272553</v>
      </c>
    </row>
    <row r="126" spans="1:11" x14ac:dyDescent="0.25">
      <c r="A126" s="82">
        <v>6204</v>
      </c>
      <c r="B126" s="37" t="s">
        <v>118</v>
      </c>
      <c r="C126" s="37" t="s">
        <v>381</v>
      </c>
      <c r="D126" s="18">
        <v>99</v>
      </c>
      <c r="E126" s="18">
        <v>235</v>
      </c>
      <c r="F126" s="83">
        <v>19</v>
      </c>
      <c r="G126" s="70">
        <v>3747510</v>
      </c>
      <c r="I126" s="9">
        <v>7</v>
      </c>
      <c r="J126" s="14">
        <f t="shared" si="6"/>
        <v>118230205</v>
      </c>
    </row>
    <row r="127" spans="1:11" x14ac:dyDescent="0.25">
      <c r="A127" s="82">
        <v>6205</v>
      </c>
      <c r="B127" s="37" t="s">
        <v>119</v>
      </c>
      <c r="C127" s="37" t="s">
        <v>381</v>
      </c>
      <c r="D127" s="18">
        <v>353</v>
      </c>
      <c r="E127" s="18">
        <v>1264</v>
      </c>
      <c r="F127" s="83">
        <v>31</v>
      </c>
      <c r="G127" s="70">
        <v>18645395</v>
      </c>
      <c r="I127" s="9">
        <v>7</v>
      </c>
      <c r="J127" s="14">
        <f t="shared" si="6"/>
        <v>38624344</v>
      </c>
    </row>
    <row r="128" spans="1:11" x14ac:dyDescent="0.25">
      <c r="A128" s="82">
        <v>6206</v>
      </c>
      <c r="B128" s="37" t="s">
        <v>120</v>
      </c>
      <c r="C128" s="37" t="s">
        <v>381</v>
      </c>
      <c r="D128" s="18">
        <v>94</v>
      </c>
      <c r="E128" s="18">
        <v>274</v>
      </c>
      <c r="F128" s="83">
        <v>49</v>
      </c>
      <c r="G128" s="70">
        <v>5330516</v>
      </c>
      <c r="I128" s="9">
        <v>7</v>
      </c>
      <c r="J128" s="14">
        <f t="shared" si="6"/>
        <v>6260818</v>
      </c>
    </row>
    <row r="129" spans="1:10" x14ac:dyDescent="0.25">
      <c r="A129" s="82">
        <v>6207</v>
      </c>
      <c r="B129" s="37" t="s">
        <v>121</v>
      </c>
      <c r="C129" s="37" t="s">
        <v>381</v>
      </c>
      <c r="D129" s="18">
        <v>143</v>
      </c>
      <c r="E129" s="18">
        <v>247</v>
      </c>
      <c r="F129" s="83">
        <v>26</v>
      </c>
      <c r="G129" s="70">
        <v>4385410</v>
      </c>
      <c r="I129" s="9">
        <v>7</v>
      </c>
      <c r="J129" s="14">
        <f t="shared" si="6"/>
        <v>0</v>
      </c>
    </row>
    <row r="130" spans="1:10" x14ac:dyDescent="0.25">
      <c r="A130" s="82">
        <v>6208</v>
      </c>
      <c r="B130" s="37" t="s">
        <v>122</v>
      </c>
      <c r="C130" s="37" t="s">
        <v>381</v>
      </c>
      <c r="D130" s="18">
        <v>208</v>
      </c>
      <c r="E130" s="18">
        <v>376</v>
      </c>
      <c r="F130" s="83">
        <v>34</v>
      </c>
      <c r="G130" s="70">
        <v>5878078</v>
      </c>
      <c r="I130" s="9">
        <v>7</v>
      </c>
      <c r="J130" s="14">
        <f t="shared" si="6"/>
        <v>0</v>
      </c>
    </row>
    <row r="131" spans="1:10" x14ac:dyDescent="0.25">
      <c r="A131" s="82">
        <v>6209</v>
      </c>
      <c r="B131" s="37" t="s">
        <v>123</v>
      </c>
      <c r="C131" s="37" t="s">
        <v>381</v>
      </c>
      <c r="D131" s="18">
        <v>189</v>
      </c>
      <c r="E131" s="18">
        <v>378</v>
      </c>
      <c r="F131" s="83">
        <v>28</v>
      </c>
      <c r="G131" s="70">
        <v>6213090</v>
      </c>
      <c r="I131" s="9">
        <v>7</v>
      </c>
      <c r="J131" s="14">
        <f t="shared" si="6"/>
        <v>16379376</v>
      </c>
    </row>
    <row r="132" spans="1:10" x14ac:dyDescent="0.25">
      <c r="A132" s="82">
        <v>6214</v>
      </c>
      <c r="B132" s="37" t="s">
        <v>124</v>
      </c>
      <c r="C132" s="37"/>
      <c r="D132" s="18"/>
      <c r="E132" s="18"/>
      <c r="F132" s="83"/>
      <c r="G132" s="70">
        <v>0</v>
      </c>
      <c r="I132" s="9">
        <v>7</v>
      </c>
      <c r="J132" s="14">
        <f t="shared" si="6"/>
        <v>9348328</v>
      </c>
    </row>
    <row r="133" spans="1:10" x14ac:dyDescent="0.25">
      <c r="A133" s="82">
        <v>6301</v>
      </c>
      <c r="B133" s="37" t="s">
        <v>125</v>
      </c>
      <c r="C133" s="37" t="s">
        <v>381</v>
      </c>
      <c r="D133" s="18">
        <v>183</v>
      </c>
      <c r="E133" s="18">
        <v>354</v>
      </c>
      <c r="F133" s="83">
        <v>57</v>
      </c>
      <c r="G133" s="70">
        <v>7456177</v>
      </c>
      <c r="I133" s="9">
        <v>7</v>
      </c>
      <c r="J133" s="14">
        <f t="shared" si="6"/>
        <v>39292007</v>
      </c>
    </row>
    <row r="134" spans="1:10" x14ac:dyDescent="0.25">
      <c r="A134" s="82">
        <v>6302</v>
      </c>
      <c r="B134" s="37" t="s">
        <v>126</v>
      </c>
      <c r="C134" s="37" t="s">
        <v>381</v>
      </c>
      <c r="D134" s="18">
        <v>65</v>
      </c>
      <c r="E134" s="18">
        <v>45</v>
      </c>
      <c r="F134" s="83">
        <v>8</v>
      </c>
      <c r="G134" s="70">
        <v>433890</v>
      </c>
      <c r="I134" s="9">
        <v>7</v>
      </c>
      <c r="J134" s="14">
        <f t="shared" si="6"/>
        <v>7217430</v>
      </c>
    </row>
    <row r="135" spans="1:10" x14ac:dyDescent="0.25">
      <c r="A135" s="82">
        <v>6303</v>
      </c>
      <c r="B135" s="37" t="s">
        <v>127</v>
      </c>
      <c r="C135" s="37"/>
      <c r="D135" s="18"/>
      <c r="E135" s="18"/>
      <c r="F135" s="83"/>
      <c r="G135" s="70">
        <v>0</v>
      </c>
      <c r="I135" s="9">
        <v>7</v>
      </c>
      <c r="J135" s="14">
        <f t="shared" si="6"/>
        <v>9479425</v>
      </c>
    </row>
    <row r="136" spans="1:10" x14ac:dyDescent="0.25">
      <c r="A136" s="82">
        <v>6304</v>
      </c>
      <c r="B136" s="37" t="s">
        <v>128</v>
      </c>
      <c r="C136" s="37"/>
      <c r="D136" s="18"/>
      <c r="E136" s="18"/>
      <c r="F136" s="83"/>
      <c r="G136" s="70">
        <v>0</v>
      </c>
      <c r="I136" s="9">
        <v>7</v>
      </c>
      <c r="J136" s="14">
        <f t="shared" si="6"/>
        <v>54620133</v>
      </c>
    </row>
    <row r="137" spans="1:10" x14ac:dyDescent="0.25">
      <c r="A137" s="82">
        <v>6305</v>
      </c>
      <c r="B137" s="37" t="s">
        <v>129</v>
      </c>
      <c r="C137" s="37"/>
      <c r="D137" s="18"/>
      <c r="E137" s="18"/>
      <c r="F137" s="83"/>
      <c r="G137" s="70">
        <v>0</v>
      </c>
      <c r="I137" s="9">
        <v>7</v>
      </c>
      <c r="J137" s="14">
        <f t="shared" si="6"/>
        <v>7093328</v>
      </c>
    </row>
    <row r="138" spans="1:10" ht="15.75" thickBot="1" x14ac:dyDescent="0.3">
      <c r="A138" s="86">
        <v>6306</v>
      </c>
      <c r="B138" s="41" t="s">
        <v>130</v>
      </c>
      <c r="C138" s="41"/>
      <c r="D138" s="21"/>
      <c r="E138" s="21"/>
      <c r="F138" s="87"/>
      <c r="G138" s="74">
        <v>0</v>
      </c>
      <c r="I138" s="9">
        <v>7</v>
      </c>
      <c r="J138" s="14">
        <f t="shared" si="6"/>
        <v>0</v>
      </c>
    </row>
    <row r="139" spans="1:10" ht="15.75" thickBot="1" x14ac:dyDescent="0.3">
      <c r="A139" s="22"/>
      <c r="B139" s="23" t="s">
        <v>131</v>
      </c>
      <c r="C139" s="24"/>
      <c r="D139" s="46">
        <f>SUM(D106:D138)</f>
        <v>9704</v>
      </c>
      <c r="E139" s="88">
        <f>SUM(E106:E138)</f>
        <v>22820</v>
      </c>
      <c r="F139" s="78">
        <f>SUM(F106:F138)</f>
        <v>2250</v>
      </c>
      <c r="G139" s="46">
        <f>SUM(G106:G138)</f>
        <v>335177315.27960527</v>
      </c>
      <c r="I139" s="9">
        <v>7</v>
      </c>
      <c r="J139" s="14">
        <f t="shared" si="6"/>
        <v>11943915</v>
      </c>
    </row>
    <row r="140" spans="1:10" ht="15.75" thickBot="1" x14ac:dyDescent="0.3">
      <c r="A140" s="22"/>
      <c r="C140" s="1"/>
      <c r="D140" s="28"/>
      <c r="E140" s="28"/>
      <c r="F140" s="28"/>
      <c r="G140" s="28"/>
      <c r="I140" s="9">
        <v>7</v>
      </c>
      <c r="J140" s="14">
        <f t="shared" si="6"/>
        <v>27344006</v>
      </c>
    </row>
    <row r="141" spans="1:10" ht="15.75" thickBot="1" x14ac:dyDescent="0.3">
      <c r="A141" s="170" t="s">
        <v>132</v>
      </c>
      <c r="B141" s="171"/>
      <c r="C141" s="30"/>
      <c r="D141" s="28"/>
      <c r="E141" s="28"/>
      <c r="F141" s="28"/>
      <c r="G141" s="28"/>
      <c r="I141" s="9">
        <v>7</v>
      </c>
      <c r="J141" s="14">
        <f t="shared" si="6"/>
        <v>11850739</v>
      </c>
    </row>
    <row r="142" spans="1:10" x14ac:dyDescent="0.25">
      <c r="A142" s="89">
        <v>7101</v>
      </c>
      <c r="B142" s="90" t="s">
        <v>133</v>
      </c>
      <c r="C142" s="48" t="s">
        <v>380</v>
      </c>
      <c r="D142" s="13">
        <v>1271</v>
      </c>
      <c r="E142" s="13">
        <v>3671</v>
      </c>
      <c r="F142" s="13">
        <v>271</v>
      </c>
      <c r="G142" s="12">
        <v>41399491</v>
      </c>
      <c r="I142" s="9">
        <v>7</v>
      </c>
      <c r="J142" s="14">
        <f t="shared" si="6"/>
        <v>20299199</v>
      </c>
    </row>
    <row r="143" spans="1:10" x14ac:dyDescent="0.25">
      <c r="A143" s="91">
        <v>7102</v>
      </c>
      <c r="B143" s="92" t="s">
        <v>134</v>
      </c>
      <c r="C143" s="51" t="s">
        <v>383</v>
      </c>
      <c r="D143" s="18">
        <v>72</v>
      </c>
      <c r="E143" s="18">
        <v>586</v>
      </c>
      <c r="F143" s="18">
        <v>50</v>
      </c>
      <c r="G143" s="70">
        <v>9197870</v>
      </c>
      <c r="I143" s="9">
        <v>7</v>
      </c>
      <c r="J143" s="14">
        <f t="shared" si="6"/>
        <v>37395518</v>
      </c>
    </row>
    <row r="144" spans="1:10" x14ac:dyDescent="0.25">
      <c r="A144" s="91">
        <v>7103</v>
      </c>
      <c r="B144" s="92" t="s">
        <v>135</v>
      </c>
      <c r="C144" s="51" t="s">
        <v>383</v>
      </c>
      <c r="D144" s="18">
        <v>94</v>
      </c>
      <c r="E144" s="18">
        <v>614</v>
      </c>
      <c r="F144" s="18">
        <v>70</v>
      </c>
      <c r="G144" s="70">
        <v>10067446</v>
      </c>
      <c r="I144" s="9">
        <v>7</v>
      </c>
      <c r="J144" s="14">
        <f t="shared" si="6"/>
        <v>35900873</v>
      </c>
    </row>
    <row r="145" spans="1:11" x14ac:dyDescent="0.25">
      <c r="A145" s="91">
        <v>7104</v>
      </c>
      <c r="B145" s="92" t="s">
        <v>136</v>
      </c>
      <c r="C145" s="51" t="s">
        <v>383</v>
      </c>
      <c r="D145" s="18">
        <v>80</v>
      </c>
      <c r="E145" s="18">
        <v>769</v>
      </c>
      <c r="F145" s="18">
        <v>94</v>
      </c>
      <c r="G145" s="70">
        <v>11239472</v>
      </c>
      <c r="I145" s="9">
        <v>7</v>
      </c>
      <c r="J145" s="14">
        <f t="shared" si="6"/>
        <v>9335010</v>
      </c>
      <c r="K145" s="3"/>
    </row>
    <row r="146" spans="1:11" x14ac:dyDescent="0.25">
      <c r="A146" s="91">
        <v>7105</v>
      </c>
      <c r="B146" s="92" t="s">
        <v>137</v>
      </c>
      <c r="C146" s="51" t="s">
        <v>383</v>
      </c>
      <c r="D146" s="18">
        <v>142</v>
      </c>
      <c r="E146" s="18">
        <v>435</v>
      </c>
      <c r="F146" s="18">
        <v>81</v>
      </c>
      <c r="G146" s="70">
        <v>7704903</v>
      </c>
      <c r="I146" s="9">
        <v>7</v>
      </c>
      <c r="J146" s="14">
        <f t="shared" si="6"/>
        <v>11141538</v>
      </c>
    </row>
    <row r="147" spans="1:11" x14ac:dyDescent="0.25">
      <c r="A147" s="91">
        <v>7106</v>
      </c>
      <c r="B147" s="92" t="s">
        <v>138</v>
      </c>
      <c r="C147" s="51"/>
      <c r="D147" s="18"/>
      <c r="E147" s="18"/>
      <c r="F147" s="18"/>
      <c r="G147" s="70"/>
      <c r="I147" s="9">
        <v>8</v>
      </c>
      <c r="J147" s="14">
        <f t="shared" ref="J147:J179" si="7">+G175</f>
        <v>66108552</v>
      </c>
    </row>
    <row r="148" spans="1:11" x14ac:dyDescent="0.25">
      <c r="A148" s="91">
        <v>7107</v>
      </c>
      <c r="B148" s="92" t="s">
        <v>139</v>
      </c>
      <c r="C148" s="51" t="s">
        <v>383</v>
      </c>
      <c r="D148" s="18">
        <v>109</v>
      </c>
      <c r="E148" s="18">
        <v>633</v>
      </c>
      <c r="F148" s="18">
        <v>83</v>
      </c>
      <c r="G148" s="70">
        <v>8947579</v>
      </c>
      <c r="I148" s="9">
        <v>8</v>
      </c>
      <c r="J148" s="14">
        <f t="shared" si="7"/>
        <v>42457705</v>
      </c>
    </row>
    <row r="149" spans="1:11" x14ac:dyDescent="0.25">
      <c r="A149" s="91">
        <v>7108</v>
      </c>
      <c r="B149" s="92" t="s">
        <v>140</v>
      </c>
      <c r="C149" s="51" t="s">
        <v>381</v>
      </c>
      <c r="D149" s="18">
        <v>580</v>
      </c>
      <c r="E149" s="18">
        <v>2557</v>
      </c>
      <c r="F149" s="18">
        <v>179</v>
      </c>
      <c r="G149" s="70">
        <v>30419058</v>
      </c>
      <c r="I149" s="9">
        <v>8</v>
      </c>
      <c r="J149" s="14">
        <f t="shared" si="7"/>
        <v>23688437</v>
      </c>
    </row>
    <row r="150" spans="1:11" x14ac:dyDescent="0.25">
      <c r="A150" s="91">
        <v>7109</v>
      </c>
      <c r="B150" s="92" t="s">
        <v>141</v>
      </c>
      <c r="C150" s="51" t="s">
        <v>380</v>
      </c>
      <c r="D150" s="70">
        <v>60</v>
      </c>
      <c r="E150" s="70">
        <v>256</v>
      </c>
      <c r="F150" s="70">
        <v>19</v>
      </c>
      <c r="G150" s="70">
        <v>1272553</v>
      </c>
      <c r="I150" s="9">
        <v>8</v>
      </c>
      <c r="J150" s="14">
        <f t="shared" si="7"/>
        <v>6116527</v>
      </c>
    </row>
    <row r="151" spans="1:11" x14ac:dyDescent="0.25">
      <c r="A151" s="91">
        <v>7201</v>
      </c>
      <c r="B151" s="92" t="s">
        <v>142</v>
      </c>
      <c r="C151" s="51" t="s">
        <v>381</v>
      </c>
      <c r="D151" s="18">
        <v>4774</v>
      </c>
      <c r="E151" s="18">
        <v>6822</v>
      </c>
      <c r="F151" s="18">
        <v>564</v>
      </c>
      <c r="G151" s="70">
        <v>118230205</v>
      </c>
      <c r="I151" s="9">
        <v>8</v>
      </c>
      <c r="J151" s="14">
        <f t="shared" si="7"/>
        <v>36790817</v>
      </c>
    </row>
    <row r="152" spans="1:11" x14ac:dyDescent="0.25">
      <c r="A152" s="91">
        <v>7202</v>
      </c>
      <c r="B152" s="92" t="s">
        <v>143</v>
      </c>
      <c r="C152" s="51" t="s">
        <v>383</v>
      </c>
      <c r="D152" s="18">
        <v>849</v>
      </c>
      <c r="E152" s="18">
        <v>1815</v>
      </c>
      <c r="F152" s="18">
        <v>171</v>
      </c>
      <c r="G152" s="70">
        <v>38624344</v>
      </c>
      <c r="I152" s="9">
        <v>8</v>
      </c>
      <c r="J152" s="14">
        <f t="shared" si="7"/>
        <v>90796865</v>
      </c>
    </row>
    <row r="153" spans="1:11" x14ac:dyDescent="0.25">
      <c r="A153" s="91">
        <v>7203</v>
      </c>
      <c r="B153" s="92" t="s">
        <v>144</v>
      </c>
      <c r="C153" s="51" t="s">
        <v>383</v>
      </c>
      <c r="D153" s="18">
        <v>49</v>
      </c>
      <c r="E153" s="18">
        <v>401</v>
      </c>
      <c r="F153" s="18">
        <v>70</v>
      </c>
      <c r="G153" s="18">
        <v>6260818</v>
      </c>
      <c r="I153" s="9">
        <v>8</v>
      </c>
      <c r="J153" s="14">
        <f t="shared" si="7"/>
        <v>70583075</v>
      </c>
    </row>
    <row r="154" spans="1:11" x14ac:dyDescent="0.25">
      <c r="A154" s="91">
        <v>7204</v>
      </c>
      <c r="B154" s="92" t="s">
        <v>145</v>
      </c>
      <c r="C154" s="51"/>
      <c r="D154" s="18"/>
      <c r="E154" s="18"/>
      <c r="F154" s="18"/>
      <c r="G154" s="70"/>
      <c r="I154" s="9">
        <v>8</v>
      </c>
      <c r="J154" s="14">
        <f t="shared" si="7"/>
        <v>36058040</v>
      </c>
    </row>
    <row r="155" spans="1:11" x14ac:dyDescent="0.25">
      <c r="A155" s="91">
        <v>7205</v>
      </c>
      <c r="B155" s="92" t="s">
        <v>146</v>
      </c>
      <c r="C155" s="51"/>
      <c r="D155" s="18"/>
      <c r="E155" s="18"/>
      <c r="F155" s="18"/>
      <c r="G155" s="70"/>
      <c r="I155" s="9">
        <v>8</v>
      </c>
      <c r="J155" s="14">
        <f t="shared" si="7"/>
        <v>20144717</v>
      </c>
    </row>
    <row r="156" spans="1:11" x14ac:dyDescent="0.25">
      <c r="A156" s="91">
        <v>7206</v>
      </c>
      <c r="B156" s="92" t="s">
        <v>147</v>
      </c>
      <c r="C156" s="51" t="s">
        <v>381</v>
      </c>
      <c r="D156" s="18">
        <v>305</v>
      </c>
      <c r="E156" s="18">
        <v>1735</v>
      </c>
      <c r="F156" s="18">
        <v>124</v>
      </c>
      <c r="G156" s="70">
        <v>16379376</v>
      </c>
      <c r="I156" s="9">
        <v>8</v>
      </c>
      <c r="J156" s="14">
        <f t="shared" si="7"/>
        <v>47966111</v>
      </c>
    </row>
    <row r="157" spans="1:11" x14ac:dyDescent="0.25">
      <c r="A157" s="91">
        <v>7207</v>
      </c>
      <c r="B157" s="92" t="s">
        <v>148</v>
      </c>
      <c r="C157" s="51" t="s">
        <v>383</v>
      </c>
      <c r="D157" s="18">
        <v>202</v>
      </c>
      <c r="E157" s="18">
        <v>469</v>
      </c>
      <c r="F157" s="18">
        <v>70</v>
      </c>
      <c r="G157" s="70">
        <v>9348328</v>
      </c>
      <c r="I157" s="9">
        <v>8</v>
      </c>
      <c r="J157" s="14">
        <f t="shared" si="7"/>
        <v>27706769</v>
      </c>
    </row>
    <row r="158" spans="1:11" x14ac:dyDescent="0.25">
      <c r="A158" s="91">
        <v>7208</v>
      </c>
      <c r="B158" s="92" t="s">
        <v>149</v>
      </c>
      <c r="C158" s="51" t="s">
        <v>383</v>
      </c>
      <c r="D158" s="18">
        <v>821</v>
      </c>
      <c r="E158" s="18">
        <v>1731</v>
      </c>
      <c r="F158" s="18">
        <v>114</v>
      </c>
      <c r="G158" s="70">
        <v>39292007</v>
      </c>
      <c r="I158" s="9">
        <v>8</v>
      </c>
      <c r="J158" s="14">
        <f t="shared" si="7"/>
        <v>62940140</v>
      </c>
    </row>
    <row r="159" spans="1:11" x14ac:dyDescent="0.25">
      <c r="A159" s="91">
        <v>7209</v>
      </c>
      <c r="B159" s="93" t="s">
        <v>150</v>
      </c>
      <c r="C159" s="51" t="s">
        <v>383</v>
      </c>
      <c r="D159" s="18">
        <v>97</v>
      </c>
      <c r="E159" s="18">
        <v>353</v>
      </c>
      <c r="F159" s="18">
        <v>69</v>
      </c>
      <c r="G159" s="70">
        <v>7217430</v>
      </c>
      <c r="I159" s="9">
        <v>8</v>
      </c>
      <c r="J159" s="14">
        <f t="shared" si="7"/>
        <v>23286952</v>
      </c>
    </row>
    <row r="160" spans="1:11" x14ac:dyDescent="0.25">
      <c r="A160" s="91">
        <v>7210</v>
      </c>
      <c r="B160" s="92" t="s">
        <v>151</v>
      </c>
      <c r="C160" s="51" t="s">
        <v>383</v>
      </c>
      <c r="D160" s="18">
        <v>163</v>
      </c>
      <c r="E160" s="18">
        <v>646</v>
      </c>
      <c r="F160" s="18">
        <v>95</v>
      </c>
      <c r="G160" s="70">
        <v>9479425</v>
      </c>
      <c r="I160" s="9">
        <v>8</v>
      </c>
      <c r="J160" s="14">
        <f t="shared" si="7"/>
        <v>23364098</v>
      </c>
    </row>
    <row r="161" spans="1:10" x14ac:dyDescent="0.25">
      <c r="A161" s="91">
        <v>7301</v>
      </c>
      <c r="B161" s="92" t="s">
        <v>152</v>
      </c>
      <c r="C161" s="51" t="s">
        <v>380</v>
      </c>
      <c r="D161" s="18">
        <v>2317</v>
      </c>
      <c r="E161" s="18">
        <v>4028</v>
      </c>
      <c r="F161" s="18">
        <v>390</v>
      </c>
      <c r="G161" s="70">
        <v>54620133</v>
      </c>
      <c r="I161" s="9">
        <v>8</v>
      </c>
      <c r="J161" s="14">
        <f t="shared" si="7"/>
        <v>29608286</v>
      </c>
    </row>
    <row r="162" spans="1:10" x14ac:dyDescent="0.25">
      <c r="A162" s="91">
        <v>7302</v>
      </c>
      <c r="B162" s="92" t="s">
        <v>153</v>
      </c>
      <c r="C162" s="51" t="s">
        <v>383</v>
      </c>
      <c r="D162" s="18">
        <v>105</v>
      </c>
      <c r="E162" s="18">
        <v>400</v>
      </c>
      <c r="F162" s="18">
        <v>44</v>
      </c>
      <c r="G162" s="70">
        <v>7093328</v>
      </c>
      <c r="I162" s="9">
        <v>8</v>
      </c>
      <c r="J162" s="14">
        <f t="shared" si="7"/>
        <v>17437230</v>
      </c>
    </row>
    <row r="163" spans="1:10" x14ac:dyDescent="0.25">
      <c r="A163" s="91">
        <v>7303</v>
      </c>
      <c r="B163" s="92" t="s">
        <v>154</v>
      </c>
      <c r="C163" s="51"/>
      <c r="D163" s="18"/>
      <c r="E163" s="18"/>
      <c r="F163" s="18"/>
      <c r="G163" s="70"/>
      <c r="I163" s="9">
        <v>8</v>
      </c>
      <c r="J163" s="14">
        <f t="shared" si="7"/>
        <v>21025425</v>
      </c>
    </row>
    <row r="164" spans="1:10" x14ac:dyDescent="0.25">
      <c r="A164" s="91">
        <v>7304</v>
      </c>
      <c r="B164" s="92" t="s">
        <v>155</v>
      </c>
      <c r="C164" s="51" t="s">
        <v>383</v>
      </c>
      <c r="D164" s="18">
        <v>250</v>
      </c>
      <c r="E164" s="18">
        <v>592</v>
      </c>
      <c r="F164" s="18">
        <v>78</v>
      </c>
      <c r="G164" s="70">
        <v>11943915</v>
      </c>
      <c r="I164" s="9">
        <v>8</v>
      </c>
      <c r="J164" s="14">
        <f t="shared" si="7"/>
        <v>5282559</v>
      </c>
    </row>
    <row r="165" spans="1:10" x14ac:dyDescent="0.25">
      <c r="A165" s="91">
        <v>7305</v>
      </c>
      <c r="B165" s="92" t="s">
        <v>156</v>
      </c>
      <c r="C165" s="51" t="s">
        <v>381</v>
      </c>
      <c r="D165" s="18">
        <v>878</v>
      </c>
      <c r="E165" s="18">
        <v>1987</v>
      </c>
      <c r="F165" s="18">
        <v>193</v>
      </c>
      <c r="G165" s="70">
        <v>27344006</v>
      </c>
      <c r="I165" s="9">
        <v>8</v>
      </c>
      <c r="J165" s="14">
        <f t="shared" si="7"/>
        <v>0</v>
      </c>
    </row>
    <row r="166" spans="1:10" x14ac:dyDescent="0.25">
      <c r="A166" s="91">
        <v>7306</v>
      </c>
      <c r="B166" s="92" t="s">
        <v>157</v>
      </c>
      <c r="C166" s="51" t="s">
        <v>383</v>
      </c>
      <c r="D166" s="18">
        <v>194</v>
      </c>
      <c r="E166" s="18">
        <v>570</v>
      </c>
      <c r="F166" s="18">
        <v>86</v>
      </c>
      <c r="G166" s="70">
        <v>11850739</v>
      </c>
      <c r="I166" s="9">
        <v>8</v>
      </c>
      <c r="J166" s="14">
        <f t="shared" si="7"/>
        <v>67142258</v>
      </c>
    </row>
    <row r="167" spans="1:10" x14ac:dyDescent="0.25">
      <c r="A167" s="91">
        <v>7309</v>
      </c>
      <c r="B167" s="92" t="s">
        <v>158</v>
      </c>
      <c r="C167" s="51" t="s">
        <v>383</v>
      </c>
      <c r="D167" s="18">
        <v>413</v>
      </c>
      <c r="E167" s="18">
        <v>954</v>
      </c>
      <c r="F167" s="18">
        <v>164</v>
      </c>
      <c r="G167" s="70">
        <v>20299199</v>
      </c>
      <c r="I167" s="9">
        <v>8</v>
      </c>
      <c r="J167" s="14">
        <f t="shared" si="7"/>
        <v>12817288</v>
      </c>
    </row>
    <row r="168" spans="1:10" x14ac:dyDescent="0.25">
      <c r="A168" s="91">
        <v>7310</v>
      </c>
      <c r="B168" s="92" t="s">
        <v>159</v>
      </c>
      <c r="C168" s="51" t="s">
        <v>383</v>
      </c>
      <c r="D168" s="18">
        <v>803</v>
      </c>
      <c r="E168" s="18">
        <v>1952</v>
      </c>
      <c r="F168" s="18">
        <v>155</v>
      </c>
      <c r="G168" s="70">
        <v>37395518</v>
      </c>
      <c r="I168" s="9">
        <v>8</v>
      </c>
      <c r="J168" s="14">
        <f t="shared" si="7"/>
        <v>30030504</v>
      </c>
    </row>
    <row r="169" spans="1:10" x14ac:dyDescent="0.25">
      <c r="A169" s="91">
        <v>7401</v>
      </c>
      <c r="B169" s="92" t="s">
        <v>160</v>
      </c>
      <c r="C169" s="51" t="s">
        <v>381</v>
      </c>
      <c r="D169" s="18">
        <v>1347</v>
      </c>
      <c r="E169" s="70">
        <v>2352</v>
      </c>
      <c r="F169" s="18">
        <v>171</v>
      </c>
      <c r="G169" s="70">
        <v>35900873</v>
      </c>
      <c r="I169" s="9">
        <v>8</v>
      </c>
      <c r="J169" s="14">
        <f t="shared" si="7"/>
        <v>4001273</v>
      </c>
    </row>
    <row r="170" spans="1:10" x14ac:dyDescent="0.25">
      <c r="A170" s="91">
        <v>7402</v>
      </c>
      <c r="B170" s="92" t="s">
        <v>161</v>
      </c>
      <c r="C170" s="51" t="s">
        <v>383</v>
      </c>
      <c r="D170" s="18">
        <v>297</v>
      </c>
      <c r="E170" s="18">
        <v>216</v>
      </c>
      <c r="F170" s="18">
        <v>53</v>
      </c>
      <c r="G170" s="70">
        <v>9335010</v>
      </c>
      <c r="I170" s="9">
        <v>8</v>
      </c>
      <c r="J170" s="14">
        <f t="shared" si="7"/>
        <v>27712632</v>
      </c>
    </row>
    <row r="171" spans="1:10" ht="15.75" thickBot="1" x14ac:dyDescent="0.3">
      <c r="A171" s="94">
        <v>7403</v>
      </c>
      <c r="B171" s="95" t="s">
        <v>162</v>
      </c>
      <c r="C171" s="54" t="s">
        <v>383</v>
      </c>
      <c r="D171" s="21">
        <v>217</v>
      </c>
      <c r="E171" s="21">
        <v>469</v>
      </c>
      <c r="F171" s="21">
        <v>49</v>
      </c>
      <c r="G171" s="74">
        <v>11141538</v>
      </c>
      <c r="I171" s="9">
        <v>8</v>
      </c>
      <c r="J171" s="14">
        <f t="shared" si="7"/>
        <v>4001273</v>
      </c>
    </row>
    <row r="172" spans="1:10" ht="15.75" thickBot="1" x14ac:dyDescent="0.3">
      <c r="A172" s="22"/>
      <c r="B172" s="96" t="s">
        <v>163</v>
      </c>
      <c r="C172" s="97"/>
      <c r="D172" s="46">
        <f>SUM(D142:D171)</f>
        <v>16489</v>
      </c>
      <c r="E172" s="79">
        <f>SUM(E142:E171)</f>
        <v>37013</v>
      </c>
      <c r="F172" s="46">
        <f>SUM(F142:F171)</f>
        <v>3507</v>
      </c>
      <c r="G172" s="27">
        <f>SUM(G142:G171)</f>
        <v>592004564</v>
      </c>
      <c r="H172" s="98"/>
      <c r="I172" s="9">
        <v>8</v>
      </c>
      <c r="J172" s="14">
        <f t="shared" si="7"/>
        <v>30153284</v>
      </c>
    </row>
    <row r="173" spans="1:10" ht="15.75" thickBot="1" x14ac:dyDescent="0.3">
      <c r="A173" s="22"/>
      <c r="C173" s="1"/>
      <c r="D173" s="28"/>
      <c r="E173" s="28"/>
      <c r="F173" s="99"/>
      <c r="G173" s="28"/>
      <c r="I173" s="9">
        <v>8</v>
      </c>
      <c r="J173" s="14">
        <f t="shared" si="7"/>
        <v>3652901</v>
      </c>
    </row>
    <row r="174" spans="1:10" ht="15.75" thickBot="1" x14ac:dyDescent="0.3">
      <c r="A174" s="170" t="s">
        <v>164</v>
      </c>
      <c r="B174" s="171"/>
      <c r="C174" s="30"/>
      <c r="D174" s="28"/>
      <c r="E174" s="28"/>
      <c r="F174" s="28"/>
      <c r="G174" s="28"/>
      <c r="I174" s="9">
        <v>8</v>
      </c>
      <c r="J174" s="14">
        <f t="shared" si="7"/>
        <v>19597959</v>
      </c>
    </row>
    <row r="175" spans="1:10" x14ac:dyDescent="0.25">
      <c r="A175" s="82">
        <v>8201</v>
      </c>
      <c r="B175" s="16" t="s">
        <v>186</v>
      </c>
      <c r="C175" s="11" t="s">
        <v>380</v>
      </c>
      <c r="D175" s="12">
        <v>2671</v>
      </c>
      <c r="E175" s="12">
        <v>4511</v>
      </c>
      <c r="F175" s="12">
        <v>299</v>
      </c>
      <c r="G175" s="12">
        <v>66108552</v>
      </c>
      <c r="I175" s="9">
        <v>8</v>
      </c>
      <c r="J175" s="14">
        <f t="shared" si="7"/>
        <v>20077295</v>
      </c>
    </row>
    <row r="176" spans="1:10" x14ac:dyDescent="0.25">
      <c r="A176" s="82">
        <v>8202</v>
      </c>
      <c r="B176" s="16" t="s">
        <v>187</v>
      </c>
      <c r="C176" s="16" t="s">
        <v>380</v>
      </c>
      <c r="D176" s="70">
        <v>1614</v>
      </c>
      <c r="E176" s="70">
        <v>2496</v>
      </c>
      <c r="F176" s="70">
        <v>318</v>
      </c>
      <c r="G176" s="70">
        <v>42457705</v>
      </c>
      <c r="I176" s="9">
        <v>8</v>
      </c>
      <c r="J176" s="14">
        <f t="shared" si="7"/>
        <v>6528768</v>
      </c>
    </row>
    <row r="177" spans="1:10" x14ac:dyDescent="0.25">
      <c r="A177" s="82">
        <v>8203</v>
      </c>
      <c r="B177" s="16" t="s">
        <v>188</v>
      </c>
      <c r="C177" s="16" t="s">
        <v>381</v>
      </c>
      <c r="D177" s="70">
        <v>728</v>
      </c>
      <c r="E177" s="70">
        <v>1445</v>
      </c>
      <c r="F177" s="70">
        <v>100</v>
      </c>
      <c r="G177" s="70">
        <v>23688437</v>
      </c>
      <c r="I177" s="9">
        <v>8</v>
      </c>
      <c r="J177" s="14">
        <f t="shared" si="7"/>
        <v>18198434</v>
      </c>
    </row>
    <row r="178" spans="1:10" x14ac:dyDescent="0.25">
      <c r="A178" s="82">
        <v>8204</v>
      </c>
      <c r="B178" s="16" t="s">
        <v>189</v>
      </c>
      <c r="C178" s="16" t="s">
        <v>381</v>
      </c>
      <c r="D178" s="70">
        <v>226</v>
      </c>
      <c r="E178" s="70">
        <v>321</v>
      </c>
      <c r="F178" s="70">
        <v>28</v>
      </c>
      <c r="G178" s="70">
        <v>6116527</v>
      </c>
      <c r="I178" s="9">
        <v>8</v>
      </c>
      <c r="J178" s="14">
        <f t="shared" si="7"/>
        <v>0</v>
      </c>
    </row>
    <row r="179" spans="1:10" x14ac:dyDescent="0.25">
      <c r="A179" s="82">
        <v>8205</v>
      </c>
      <c r="B179" s="16" t="s">
        <v>190</v>
      </c>
      <c r="C179" s="16" t="s">
        <v>380</v>
      </c>
      <c r="D179" s="70">
        <v>1800</v>
      </c>
      <c r="E179" s="70">
        <v>2183</v>
      </c>
      <c r="F179" s="70">
        <v>217</v>
      </c>
      <c r="G179" s="70">
        <v>36790817</v>
      </c>
      <c r="I179" s="9">
        <v>8</v>
      </c>
      <c r="J179" s="14">
        <f t="shared" si="7"/>
        <v>0</v>
      </c>
    </row>
    <row r="180" spans="1:10" x14ac:dyDescent="0.25">
      <c r="A180" s="82">
        <v>8206</v>
      </c>
      <c r="B180" s="16" t="s">
        <v>191</v>
      </c>
      <c r="C180" s="16" t="s">
        <v>380</v>
      </c>
      <c r="D180" s="70">
        <v>4302</v>
      </c>
      <c r="E180" s="70">
        <v>5558</v>
      </c>
      <c r="F180" s="70">
        <v>475</v>
      </c>
      <c r="G180" s="70">
        <v>90796865</v>
      </c>
      <c r="I180" s="9">
        <v>9</v>
      </c>
      <c r="J180" s="14">
        <f t="shared" ref="J180:J211" si="8">+G235</f>
        <v>61804165</v>
      </c>
    </row>
    <row r="181" spans="1:10" x14ac:dyDescent="0.25">
      <c r="A181" s="82">
        <v>8207</v>
      </c>
      <c r="B181" s="16" t="s">
        <v>192</v>
      </c>
      <c r="C181" s="16" t="s">
        <v>380</v>
      </c>
      <c r="D181" s="70">
        <v>3188</v>
      </c>
      <c r="E181" s="70">
        <v>3897</v>
      </c>
      <c r="F181" s="70">
        <v>560</v>
      </c>
      <c r="G181" s="70">
        <v>70583075</v>
      </c>
      <c r="I181" s="9">
        <v>9</v>
      </c>
      <c r="J181" s="14">
        <f t="shared" si="8"/>
        <v>14401953</v>
      </c>
    </row>
    <row r="182" spans="1:10" x14ac:dyDescent="0.25">
      <c r="A182" s="82">
        <v>8208</v>
      </c>
      <c r="B182" s="16" t="s">
        <v>193</v>
      </c>
      <c r="C182" s="16" t="s">
        <v>380</v>
      </c>
      <c r="D182" s="70">
        <v>1642</v>
      </c>
      <c r="E182" s="70">
        <v>2516</v>
      </c>
      <c r="F182" s="70">
        <v>233</v>
      </c>
      <c r="G182" s="70">
        <v>36058040</v>
      </c>
      <c r="I182" s="9">
        <v>9</v>
      </c>
      <c r="J182" s="14">
        <f t="shared" si="8"/>
        <v>10843622</v>
      </c>
    </row>
    <row r="183" spans="1:10" x14ac:dyDescent="0.25">
      <c r="A183" s="82">
        <v>8209</v>
      </c>
      <c r="B183" s="16" t="s">
        <v>194</v>
      </c>
      <c r="C183" s="16" t="s">
        <v>381</v>
      </c>
      <c r="D183" s="70">
        <v>632</v>
      </c>
      <c r="E183" s="70">
        <v>1249</v>
      </c>
      <c r="F183" s="70">
        <v>130</v>
      </c>
      <c r="G183" s="70">
        <v>20144717</v>
      </c>
      <c r="I183" s="9">
        <v>9</v>
      </c>
      <c r="J183" s="14">
        <f t="shared" si="8"/>
        <v>18371232</v>
      </c>
    </row>
    <row r="184" spans="1:10" x14ac:dyDescent="0.25">
      <c r="A184" s="82">
        <v>8210</v>
      </c>
      <c r="B184" s="16" t="s">
        <v>195</v>
      </c>
      <c r="C184" s="16" t="s">
        <v>380</v>
      </c>
      <c r="D184" s="70">
        <v>2121</v>
      </c>
      <c r="E184" s="70">
        <v>2608</v>
      </c>
      <c r="F184" s="70">
        <v>393</v>
      </c>
      <c r="G184" s="70">
        <v>47966111</v>
      </c>
      <c r="I184" s="9">
        <v>9</v>
      </c>
      <c r="J184" s="14">
        <f t="shared" si="8"/>
        <v>37244140</v>
      </c>
    </row>
    <row r="185" spans="1:10" x14ac:dyDescent="0.25">
      <c r="A185" s="82">
        <v>8211</v>
      </c>
      <c r="B185" s="16" t="s">
        <v>196</v>
      </c>
      <c r="C185" s="16" t="s">
        <v>380</v>
      </c>
      <c r="D185" s="70">
        <v>1323</v>
      </c>
      <c r="E185" s="70">
        <v>1661</v>
      </c>
      <c r="F185" s="70">
        <v>130</v>
      </c>
      <c r="G185" s="70">
        <v>27706769</v>
      </c>
      <c r="I185" s="9">
        <v>9</v>
      </c>
      <c r="J185" s="14">
        <f t="shared" si="8"/>
        <v>6457440</v>
      </c>
    </row>
    <row r="186" spans="1:10" x14ac:dyDescent="0.25">
      <c r="A186" s="82">
        <v>8212</v>
      </c>
      <c r="B186" s="16" t="s">
        <v>197</v>
      </c>
      <c r="C186" s="16" t="s">
        <v>380</v>
      </c>
      <c r="D186" s="70">
        <v>2808</v>
      </c>
      <c r="E186" s="70">
        <v>4092</v>
      </c>
      <c r="F186" s="70">
        <v>255</v>
      </c>
      <c r="G186" s="70">
        <v>62940140</v>
      </c>
      <c r="I186" s="9">
        <v>9</v>
      </c>
      <c r="J186" s="14">
        <f t="shared" si="8"/>
        <v>24361677</v>
      </c>
    </row>
    <row r="187" spans="1:10" x14ac:dyDescent="0.25">
      <c r="A187" s="82">
        <v>8301</v>
      </c>
      <c r="B187" s="16" t="s">
        <v>198</v>
      </c>
      <c r="C187" s="16" t="s">
        <v>381</v>
      </c>
      <c r="D187" s="70">
        <v>699</v>
      </c>
      <c r="E187" s="70">
        <v>1441</v>
      </c>
      <c r="F187" s="70">
        <v>95</v>
      </c>
      <c r="G187" s="70">
        <v>23286952</v>
      </c>
      <c r="I187" s="9">
        <v>9</v>
      </c>
      <c r="J187" s="14">
        <f t="shared" si="8"/>
        <v>8876231</v>
      </c>
    </row>
    <row r="188" spans="1:10" x14ac:dyDescent="0.25">
      <c r="A188" s="82">
        <v>8302</v>
      </c>
      <c r="B188" s="16" t="s">
        <v>199</v>
      </c>
      <c r="C188" s="16" t="s">
        <v>380</v>
      </c>
      <c r="D188" s="70">
        <v>787</v>
      </c>
      <c r="E188" s="70">
        <v>1677</v>
      </c>
      <c r="F188" s="70">
        <v>149</v>
      </c>
      <c r="G188" s="70">
        <v>23364098</v>
      </c>
      <c r="I188" s="9">
        <v>9</v>
      </c>
      <c r="J188" s="14">
        <f t="shared" si="8"/>
        <v>37240936</v>
      </c>
    </row>
    <row r="189" spans="1:10" x14ac:dyDescent="0.25">
      <c r="A189" s="82">
        <v>8303</v>
      </c>
      <c r="B189" s="16" t="s">
        <v>200</v>
      </c>
      <c r="C189" s="16" t="s">
        <v>381</v>
      </c>
      <c r="D189" s="70">
        <v>973</v>
      </c>
      <c r="E189" s="70">
        <v>1504</v>
      </c>
      <c r="F189" s="70">
        <v>132</v>
      </c>
      <c r="G189" s="70">
        <v>29608286</v>
      </c>
      <c r="I189" s="9">
        <v>9</v>
      </c>
      <c r="J189" s="14">
        <f t="shared" si="8"/>
        <v>30608154</v>
      </c>
    </row>
    <row r="190" spans="1:10" x14ac:dyDescent="0.25">
      <c r="A190" s="82">
        <v>8304</v>
      </c>
      <c r="B190" s="16" t="s">
        <v>201</v>
      </c>
      <c r="C190" s="16" t="s">
        <v>381</v>
      </c>
      <c r="D190" s="70">
        <v>608</v>
      </c>
      <c r="E190" s="70">
        <v>910</v>
      </c>
      <c r="F190" s="70">
        <v>84</v>
      </c>
      <c r="G190" s="70">
        <v>17437230</v>
      </c>
      <c r="I190" s="9">
        <v>9</v>
      </c>
      <c r="J190" s="14">
        <f t="shared" si="8"/>
        <v>9295497</v>
      </c>
    </row>
    <row r="191" spans="1:10" x14ac:dyDescent="0.25">
      <c r="A191" s="82">
        <v>8305</v>
      </c>
      <c r="B191" s="16" t="s">
        <v>202</v>
      </c>
      <c r="C191" s="16" t="s">
        <v>381</v>
      </c>
      <c r="D191" s="70">
        <v>825</v>
      </c>
      <c r="E191" s="70">
        <v>1067</v>
      </c>
      <c r="F191" s="70">
        <v>108</v>
      </c>
      <c r="G191" s="70">
        <v>21025425</v>
      </c>
      <c r="I191" s="9">
        <v>9</v>
      </c>
      <c r="J191" s="14">
        <f t="shared" si="8"/>
        <v>153319112</v>
      </c>
    </row>
    <row r="192" spans="1:10" x14ac:dyDescent="0.25">
      <c r="A192" s="82">
        <v>8306</v>
      </c>
      <c r="B192" s="16" t="s">
        <v>203</v>
      </c>
      <c r="C192" s="16" t="s">
        <v>381</v>
      </c>
      <c r="D192" s="70">
        <v>161</v>
      </c>
      <c r="E192" s="70">
        <v>251</v>
      </c>
      <c r="F192" s="70">
        <v>41</v>
      </c>
      <c r="G192" s="70">
        <v>5282559</v>
      </c>
      <c r="I192" s="9">
        <v>9</v>
      </c>
      <c r="J192" s="14">
        <f t="shared" si="8"/>
        <v>13925198</v>
      </c>
    </row>
    <row r="193" spans="1:10" x14ac:dyDescent="0.25">
      <c r="A193" s="82">
        <v>8307</v>
      </c>
      <c r="B193" s="16" t="s">
        <v>204</v>
      </c>
      <c r="C193" s="16"/>
      <c r="D193" s="70">
        <v>0</v>
      </c>
      <c r="E193" s="70">
        <v>0</v>
      </c>
      <c r="F193" s="70">
        <v>0</v>
      </c>
      <c r="G193" s="70">
        <v>0</v>
      </c>
      <c r="I193" s="9">
        <v>9</v>
      </c>
      <c r="J193" s="14">
        <f t="shared" si="8"/>
        <v>7341986</v>
      </c>
    </row>
    <row r="194" spans="1:10" x14ac:dyDescent="0.25">
      <c r="A194" s="82">
        <v>8401</v>
      </c>
      <c r="B194" s="16" t="s">
        <v>205</v>
      </c>
      <c r="C194" s="16" t="s">
        <v>380</v>
      </c>
      <c r="D194" s="70">
        <v>3214</v>
      </c>
      <c r="E194" s="70">
        <v>3708</v>
      </c>
      <c r="F194" s="70">
        <v>210</v>
      </c>
      <c r="G194" s="70">
        <v>67142258</v>
      </c>
      <c r="I194" s="9">
        <v>9</v>
      </c>
      <c r="J194" s="14">
        <f t="shared" si="8"/>
        <v>10575631</v>
      </c>
    </row>
    <row r="195" spans="1:10" x14ac:dyDescent="0.25">
      <c r="A195" s="82">
        <v>8402</v>
      </c>
      <c r="B195" s="16" t="s">
        <v>206</v>
      </c>
      <c r="C195" s="16" t="s">
        <v>381</v>
      </c>
      <c r="D195" s="70">
        <v>453</v>
      </c>
      <c r="E195" s="70">
        <v>687</v>
      </c>
      <c r="F195" s="70">
        <v>77</v>
      </c>
      <c r="G195" s="70">
        <v>12817288</v>
      </c>
      <c r="I195" s="9">
        <v>9</v>
      </c>
      <c r="J195" s="14">
        <f t="shared" si="8"/>
        <v>29223771</v>
      </c>
    </row>
    <row r="196" spans="1:10" x14ac:dyDescent="0.25">
      <c r="A196" s="82">
        <v>8403</v>
      </c>
      <c r="B196" s="16" t="s">
        <v>207</v>
      </c>
      <c r="C196" s="16" t="s">
        <v>380</v>
      </c>
      <c r="D196" s="70">
        <v>1165</v>
      </c>
      <c r="E196" s="70">
        <v>1595</v>
      </c>
      <c r="F196" s="70">
        <v>75</v>
      </c>
      <c r="G196" s="70">
        <v>30030504</v>
      </c>
      <c r="I196" s="9">
        <v>9</v>
      </c>
      <c r="J196" s="14">
        <f t="shared" si="8"/>
        <v>0</v>
      </c>
    </row>
    <row r="197" spans="1:10" x14ac:dyDescent="0.25">
      <c r="A197" s="82">
        <v>8404</v>
      </c>
      <c r="B197" s="16" t="s">
        <v>208</v>
      </c>
      <c r="C197" s="16" t="s">
        <v>381</v>
      </c>
      <c r="D197" s="70">
        <v>164</v>
      </c>
      <c r="E197" s="70">
        <v>168</v>
      </c>
      <c r="F197" s="70">
        <v>22</v>
      </c>
      <c r="G197" s="70">
        <v>4001273</v>
      </c>
      <c r="I197" s="9">
        <v>9</v>
      </c>
      <c r="J197" s="14">
        <f t="shared" si="8"/>
        <v>9703519</v>
      </c>
    </row>
    <row r="198" spans="1:10" x14ac:dyDescent="0.25">
      <c r="A198" s="82">
        <v>8405</v>
      </c>
      <c r="B198" s="16" t="s">
        <v>209</v>
      </c>
      <c r="C198" s="16" t="s">
        <v>380</v>
      </c>
      <c r="D198" s="70">
        <v>1338</v>
      </c>
      <c r="E198" s="70">
        <v>1295</v>
      </c>
      <c r="F198" s="70">
        <v>162</v>
      </c>
      <c r="G198" s="70">
        <v>27712632</v>
      </c>
      <c r="I198" s="9">
        <v>9</v>
      </c>
      <c r="J198" s="14">
        <f t="shared" si="8"/>
        <v>19236525</v>
      </c>
    </row>
    <row r="199" spans="1:10" x14ac:dyDescent="0.25">
      <c r="A199" s="82">
        <v>8406</v>
      </c>
      <c r="B199" s="16" t="s">
        <v>210</v>
      </c>
      <c r="C199" s="16" t="s">
        <v>381</v>
      </c>
      <c r="D199" s="70">
        <v>209</v>
      </c>
      <c r="E199" s="70">
        <v>620</v>
      </c>
      <c r="F199" s="70">
        <v>50</v>
      </c>
      <c r="G199" s="70">
        <v>4001273</v>
      </c>
      <c r="I199" s="9">
        <v>9</v>
      </c>
      <c r="J199" s="14">
        <f t="shared" si="8"/>
        <v>16207768</v>
      </c>
    </row>
    <row r="200" spans="1:10" x14ac:dyDescent="0.25">
      <c r="A200" s="82">
        <v>8407</v>
      </c>
      <c r="B200" s="16" t="s">
        <v>211</v>
      </c>
      <c r="C200" s="16" t="s">
        <v>381</v>
      </c>
      <c r="D200" s="70">
        <v>896</v>
      </c>
      <c r="E200" s="70">
        <v>1868</v>
      </c>
      <c r="F200" s="70">
        <v>70</v>
      </c>
      <c r="G200" s="70">
        <v>30153284</v>
      </c>
      <c r="I200" s="9">
        <v>9</v>
      </c>
      <c r="J200" s="14">
        <f t="shared" si="8"/>
        <v>4944285</v>
      </c>
    </row>
    <row r="201" spans="1:10" x14ac:dyDescent="0.25">
      <c r="A201" s="82">
        <v>8408</v>
      </c>
      <c r="B201" s="16" t="s">
        <v>212</v>
      </c>
      <c r="C201" s="16" t="s">
        <v>381</v>
      </c>
      <c r="D201" s="70">
        <v>103</v>
      </c>
      <c r="E201" s="70">
        <v>282</v>
      </c>
      <c r="F201" s="70">
        <v>42</v>
      </c>
      <c r="G201" s="70">
        <v>3652901</v>
      </c>
      <c r="I201" s="9">
        <v>9</v>
      </c>
      <c r="J201" s="14">
        <f t="shared" si="8"/>
        <v>16537782</v>
      </c>
    </row>
    <row r="202" spans="1:10" x14ac:dyDescent="0.25">
      <c r="A202" s="82">
        <v>8409</v>
      </c>
      <c r="B202" s="16" t="s">
        <v>213</v>
      </c>
      <c r="C202" s="16" t="s">
        <v>381</v>
      </c>
      <c r="D202" s="70">
        <v>516</v>
      </c>
      <c r="E202" s="70">
        <v>1445</v>
      </c>
      <c r="F202" s="70">
        <v>64</v>
      </c>
      <c r="G202" s="70">
        <v>19597959</v>
      </c>
      <c r="I202" s="9">
        <v>9</v>
      </c>
      <c r="J202" s="14">
        <f t="shared" si="8"/>
        <v>17779929</v>
      </c>
    </row>
    <row r="203" spans="1:10" x14ac:dyDescent="0.25">
      <c r="A203" s="82">
        <v>8410</v>
      </c>
      <c r="B203" s="16" t="s">
        <v>214</v>
      </c>
      <c r="C203" s="16" t="s">
        <v>380</v>
      </c>
      <c r="D203" s="70">
        <v>686</v>
      </c>
      <c r="E203" s="70">
        <v>1416</v>
      </c>
      <c r="F203" s="70">
        <v>105</v>
      </c>
      <c r="G203" s="70">
        <v>20077295</v>
      </c>
      <c r="I203" s="9">
        <v>9</v>
      </c>
      <c r="J203" s="14">
        <f t="shared" si="8"/>
        <v>5343412</v>
      </c>
    </row>
    <row r="204" spans="1:10" x14ac:dyDescent="0.25">
      <c r="A204" s="82">
        <v>8411</v>
      </c>
      <c r="B204" s="16" t="s">
        <v>215</v>
      </c>
      <c r="C204" s="16" t="s">
        <v>381</v>
      </c>
      <c r="D204" s="70">
        <v>238</v>
      </c>
      <c r="E204" s="70">
        <v>326</v>
      </c>
      <c r="F204" s="70">
        <v>31</v>
      </c>
      <c r="G204" s="70">
        <v>6528768</v>
      </c>
      <c r="I204" s="9">
        <v>9</v>
      </c>
      <c r="J204" s="14">
        <f t="shared" si="8"/>
        <v>21029392</v>
      </c>
    </row>
    <row r="205" spans="1:10" x14ac:dyDescent="0.25">
      <c r="A205" s="82">
        <v>8412</v>
      </c>
      <c r="B205" s="16" t="s">
        <v>216</v>
      </c>
      <c r="C205" s="16" t="s">
        <v>381</v>
      </c>
      <c r="D205" s="70">
        <v>570</v>
      </c>
      <c r="E205" s="70">
        <v>1025</v>
      </c>
      <c r="F205" s="70">
        <v>92</v>
      </c>
      <c r="G205" s="70">
        <v>18198434</v>
      </c>
      <c r="I205" s="9">
        <v>9</v>
      </c>
      <c r="J205" s="14">
        <f t="shared" si="8"/>
        <v>42920967</v>
      </c>
    </row>
    <row r="206" spans="1:10" x14ac:dyDescent="0.25">
      <c r="A206" s="82">
        <v>8413</v>
      </c>
      <c r="B206" s="16" t="s">
        <v>217</v>
      </c>
      <c r="C206" s="16"/>
      <c r="D206" s="70">
        <v>0</v>
      </c>
      <c r="E206" s="70">
        <v>0</v>
      </c>
      <c r="F206" s="70">
        <v>0</v>
      </c>
      <c r="G206" s="70">
        <v>0</v>
      </c>
      <c r="I206" s="9">
        <v>9</v>
      </c>
      <c r="J206" s="14">
        <f t="shared" si="8"/>
        <v>22007397</v>
      </c>
    </row>
    <row r="207" spans="1:10" ht="15.75" thickBot="1" x14ac:dyDescent="0.3">
      <c r="A207" s="86">
        <v>8414</v>
      </c>
      <c r="B207" s="100" t="s">
        <v>218</v>
      </c>
      <c r="C207" s="20" t="s">
        <v>381</v>
      </c>
      <c r="D207" s="74">
        <v>0</v>
      </c>
      <c r="E207" s="74">
        <v>0</v>
      </c>
      <c r="F207" s="74">
        <v>0</v>
      </c>
      <c r="G207" s="74">
        <v>0</v>
      </c>
      <c r="I207" s="9">
        <v>9</v>
      </c>
      <c r="J207" s="14">
        <f t="shared" si="8"/>
        <v>0</v>
      </c>
    </row>
    <row r="208" spans="1:10" ht="15.75" thickBot="1" x14ac:dyDescent="0.3">
      <c r="A208" s="101"/>
      <c r="B208" s="102" t="s">
        <v>219</v>
      </c>
      <c r="C208" s="103"/>
      <c r="D208" s="104">
        <f>SUM(D175:D207)</f>
        <v>36660</v>
      </c>
      <c r="E208" s="104">
        <f>SUM(E175:E207)</f>
        <v>53822</v>
      </c>
      <c r="F208" s="104">
        <f>SUM(F175:F207)</f>
        <v>4747</v>
      </c>
      <c r="G208" s="105">
        <f>SUM(G175:G207)</f>
        <v>895276174</v>
      </c>
      <c r="I208" s="9">
        <v>9</v>
      </c>
      <c r="J208" s="14">
        <f t="shared" si="8"/>
        <v>0</v>
      </c>
    </row>
    <row r="209" spans="1:11" ht="15.75" thickBot="1" x14ac:dyDescent="0.3">
      <c r="A209" s="22"/>
      <c r="B209" s="106"/>
      <c r="C209" s="106"/>
      <c r="D209" s="107"/>
      <c r="E209" s="107"/>
      <c r="F209" s="107"/>
      <c r="G209" s="107"/>
      <c r="I209" s="9">
        <v>9</v>
      </c>
      <c r="J209" s="14">
        <f t="shared" si="8"/>
        <v>0</v>
      </c>
    </row>
    <row r="210" spans="1:11" ht="15.75" thickBot="1" x14ac:dyDescent="0.3">
      <c r="A210" s="178" t="s">
        <v>390</v>
      </c>
      <c r="B210" s="179"/>
      <c r="C210" s="106"/>
      <c r="D210" s="107"/>
      <c r="E210" s="107"/>
      <c r="F210" s="107"/>
      <c r="G210" s="107"/>
      <c r="I210" s="9">
        <v>9</v>
      </c>
      <c r="J210" s="14">
        <f t="shared" si="8"/>
        <v>26835983</v>
      </c>
      <c r="K210" s="3"/>
    </row>
    <row r="211" spans="1:11" x14ac:dyDescent="0.25">
      <c r="A211" s="108">
        <v>8101</v>
      </c>
      <c r="B211" s="109" t="s">
        <v>165</v>
      </c>
      <c r="C211" s="10" t="s">
        <v>381</v>
      </c>
      <c r="D211" s="110">
        <v>4707</v>
      </c>
      <c r="E211" s="111">
        <v>6243</v>
      </c>
      <c r="F211" s="110">
        <v>213</v>
      </c>
      <c r="G211" s="111">
        <v>131144485</v>
      </c>
      <c r="I211" s="9">
        <v>9</v>
      </c>
      <c r="J211" s="14">
        <f t="shared" si="8"/>
        <v>6535669</v>
      </c>
    </row>
    <row r="212" spans="1:11" x14ac:dyDescent="0.25">
      <c r="A212" s="112">
        <v>8102</v>
      </c>
      <c r="B212" s="113" t="s">
        <v>166</v>
      </c>
      <c r="C212" s="15" t="s">
        <v>381</v>
      </c>
      <c r="D212" s="114">
        <v>53</v>
      </c>
      <c r="E212" s="115">
        <v>349</v>
      </c>
      <c r="F212" s="114">
        <v>39</v>
      </c>
      <c r="G212" s="115">
        <v>4838642</v>
      </c>
      <c r="I212" s="9">
        <v>10</v>
      </c>
      <c r="J212" s="14">
        <f t="shared" ref="J212:J241" si="9">+G285</f>
        <v>103831884</v>
      </c>
    </row>
    <row r="213" spans="1:11" x14ac:dyDescent="0.25">
      <c r="A213" s="112">
        <v>8103</v>
      </c>
      <c r="B213" s="113" t="s">
        <v>167</v>
      </c>
      <c r="C213" s="15" t="s">
        <v>381</v>
      </c>
      <c r="D213" s="114">
        <v>419</v>
      </c>
      <c r="E213" s="115">
        <v>875</v>
      </c>
      <c r="F213" s="114">
        <v>51</v>
      </c>
      <c r="G213" s="115">
        <v>15157298</v>
      </c>
      <c r="I213" s="9">
        <v>10</v>
      </c>
      <c r="J213" s="14">
        <f t="shared" si="9"/>
        <v>14641159</v>
      </c>
    </row>
    <row r="214" spans="1:11" x14ac:dyDescent="0.25">
      <c r="A214" s="112">
        <v>8104</v>
      </c>
      <c r="B214" s="113" t="s">
        <v>168</v>
      </c>
      <c r="C214" s="15" t="s">
        <v>381</v>
      </c>
      <c r="D214" s="114">
        <v>542</v>
      </c>
      <c r="E214" s="115">
        <v>976</v>
      </c>
      <c r="F214" s="114">
        <v>88</v>
      </c>
      <c r="G214" s="115">
        <v>17628235</v>
      </c>
      <c r="I214" s="9">
        <v>10</v>
      </c>
      <c r="J214" s="14">
        <f t="shared" si="9"/>
        <v>0</v>
      </c>
    </row>
    <row r="215" spans="1:11" x14ac:dyDescent="0.25">
      <c r="A215" s="112">
        <v>8105</v>
      </c>
      <c r="B215" s="113" t="s">
        <v>169</v>
      </c>
      <c r="C215" s="15" t="s">
        <v>381</v>
      </c>
      <c r="D215" s="114">
        <v>120</v>
      </c>
      <c r="E215" s="115">
        <v>178</v>
      </c>
      <c r="F215" s="114">
        <v>20</v>
      </c>
      <c r="G215" s="115">
        <v>3341320</v>
      </c>
      <c r="I215" s="9">
        <v>10</v>
      </c>
      <c r="J215" s="14">
        <f t="shared" si="9"/>
        <v>0</v>
      </c>
    </row>
    <row r="216" spans="1:11" x14ac:dyDescent="0.25">
      <c r="A216" s="112">
        <v>8106</v>
      </c>
      <c r="B216" s="113" t="s">
        <v>170</v>
      </c>
      <c r="C216" s="15" t="s">
        <v>381</v>
      </c>
      <c r="D216" s="114">
        <v>0</v>
      </c>
      <c r="E216" s="115">
        <v>0</v>
      </c>
      <c r="F216" s="114">
        <v>0</v>
      </c>
      <c r="G216" s="115">
        <v>0</v>
      </c>
      <c r="I216" s="9">
        <v>10</v>
      </c>
      <c r="J216" s="14">
        <f t="shared" si="9"/>
        <v>16647792</v>
      </c>
    </row>
    <row r="217" spans="1:11" x14ac:dyDescent="0.25">
      <c r="A217" s="112">
        <v>8107</v>
      </c>
      <c r="B217" s="113" t="s">
        <v>171</v>
      </c>
      <c r="C217" s="15" t="s">
        <v>381</v>
      </c>
      <c r="D217" s="114">
        <v>132</v>
      </c>
      <c r="E217" s="115">
        <v>169</v>
      </c>
      <c r="F217" s="114">
        <v>47</v>
      </c>
      <c r="G217" s="115">
        <v>3795930</v>
      </c>
      <c r="I217" s="9">
        <v>10</v>
      </c>
      <c r="J217" s="14">
        <f t="shared" si="9"/>
        <v>28107981</v>
      </c>
    </row>
    <row r="218" spans="1:11" x14ac:dyDescent="0.25">
      <c r="A218" s="112">
        <v>8108</v>
      </c>
      <c r="B218" s="113" t="s">
        <v>172</v>
      </c>
      <c r="C218" s="15" t="s">
        <v>381</v>
      </c>
      <c r="D218" s="114">
        <v>0</v>
      </c>
      <c r="E218" s="115">
        <v>0</v>
      </c>
      <c r="F218" s="114">
        <v>0</v>
      </c>
      <c r="G218" s="115">
        <v>0</v>
      </c>
      <c r="I218" s="9">
        <v>10</v>
      </c>
      <c r="J218" s="14">
        <f t="shared" si="9"/>
        <v>0</v>
      </c>
    </row>
    <row r="219" spans="1:11" x14ac:dyDescent="0.25">
      <c r="A219" s="112">
        <v>8109</v>
      </c>
      <c r="B219" s="113" t="s">
        <v>173</v>
      </c>
      <c r="C219" s="15" t="s">
        <v>381</v>
      </c>
      <c r="D219" s="114">
        <v>1623</v>
      </c>
      <c r="E219" s="115">
        <v>1918</v>
      </c>
      <c r="F219" s="114">
        <v>168</v>
      </c>
      <c r="G219" s="115">
        <v>38156980</v>
      </c>
      <c r="I219" s="9">
        <v>10</v>
      </c>
      <c r="J219" s="14">
        <f t="shared" si="9"/>
        <v>133457301</v>
      </c>
    </row>
    <row r="220" spans="1:11" x14ac:dyDescent="0.25">
      <c r="A220" s="112">
        <v>8110</v>
      </c>
      <c r="B220" s="113" t="s">
        <v>174</v>
      </c>
      <c r="C220" s="15" t="s">
        <v>381</v>
      </c>
      <c r="D220" s="114">
        <v>0</v>
      </c>
      <c r="E220" s="115">
        <v>0</v>
      </c>
      <c r="F220" s="114">
        <v>0</v>
      </c>
      <c r="G220" s="115">
        <v>0</v>
      </c>
      <c r="I220" s="9">
        <v>10</v>
      </c>
      <c r="J220" s="14">
        <f t="shared" si="9"/>
        <v>0</v>
      </c>
    </row>
    <row r="221" spans="1:11" x14ac:dyDescent="0.25">
      <c r="A221" s="112">
        <v>8111</v>
      </c>
      <c r="B221" s="113" t="s">
        <v>175</v>
      </c>
      <c r="C221" s="15" t="s">
        <v>381</v>
      </c>
      <c r="D221" s="114">
        <v>0</v>
      </c>
      <c r="E221" s="115">
        <v>0</v>
      </c>
      <c r="F221" s="114">
        <v>0</v>
      </c>
      <c r="G221" s="115">
        <v>0</v>
      </c>
      <c r="I221" s="9">
        <v>10</v>
      </c>
      <c r="J221" s="14">
        <f t="shared" si="9"/>
        <v>22164957</v>
      </c>
    </row>
    <row r="222" spans="1:11" x14ac:dyDescent="0.25">
      <c r="A222" s="112">
        <v>8112</v>
      </c>
      <c r="B222" s="113" t="s">
        <v>176</v>
      </c>
      <c r="C222" s="15" t="s">
        <v>381</v>
      </c>
      <c r="D222" s="114">
        <v>0</v>
      </c>
      <c r="E222" s="115">
        <v>0</v>
      </c>
      <c r="F222" s="114">
        <v>0</v>
      </c>
      <c r="G222" s="115">
        <v>0</v>
      </c>
      <c r="I222" s="9">
        <v>10</v>
      </c>
      <c r="J222" s="14">
        <f t="shared" si="9"/>
        <v>14300716</v>
      </c>
    </row>
    <row r="223" spans="1:11" x14ac:dyDescent="0.25">
      <c r="A223" s="112">
        <v>8113</v>
      </c>
      <c r="B223" s="113" t="s">
        <v>177</v>
      </c>
      <c r="C223" s="15" t="s">
        <v>381</v>
      </c>
      <c r="D223" s="114">
        <v>484</v>
      </c>
      <c r="E223" s="115">
        <v>1296</v>
      </c>
      <c r="F223" s="114">
        <v>103</v>
      </c>
      <c r="G223" s="115">
        <v>20672290</v>
      </c>
      <c r="I223" s="9">
        <v>10</v>
      </c>
      <c r="J223" s="14">
        <f t="shared" si="9"/>
        <v>11945222</v>
      </c>
    </row>
    <row r="224" spans="1:11" x14ac:dyDescent="0.25">
      <c r="A224" s="112">
        <v>8114</v>
      </c>
      <c r="B224" s="113" t="s">
        <v>178</v>
      </c>
      <c r="C224" s="15"/>
      <c r="D224" s="114">
        <v>192</v>
      </c>
      <c r="E224" s="115">
        <v>453</v>
      </c>
      <c r="F224" s="114">
        <v>17</v>
      </c>
      <c r="G224" s="115">
        <v>6942670</v>
      </c>
      <c r="I224" s="9">
        <v>10</v>
      </c>
      <c r="J224" s="14">
        <f t="shared" si="9"/>
        <v>13391172</v>
      </c>
    </row>
    <row r="225" spans="1:10" x14ac:dyDescent="0.25">
      <c r="A225" s="112">
        <v>8115</v>
      </c>
      <c r="B225" s="113" t="s">
        <v>179</v>
      </c>
      <c r="C225" s="15" t="s">
        <v>381</v>
      </c>
      <c r="D225" s="114">
        <v>184</v>
      </c>
      <c r="E225" s="115">
        <v>1191</v>
      </c>
      <c r="F225" s="114">
        <v>45</v>
      </c>
      <c r="G225" s="115">
        <v>13775123</v>
      </c>
      <c r="I225" s="9">
        <v>10</v>
      </c>
      <c r="J225" s="14">
        <f t="shared" si="9"/>
        <v>4815350</v>
      </c>
    </row>
    <row r="226" spans="1:10" x14ac:dyDescent="0.25">
      <c r="A226" s="112">
        <v>8116</v>
      </c>
      <c r="B226" s="113" t="s">
        <v>180</v>
      </c>
      <c r="C226" s="15"/>
      <c r="D226" s="114">
        <v>434</v>
      </c>
      <c r="E226" s="115">
        <v>867</v>
      </c>
      <c r="F226" s="114">
        <v>67</v>
      </c>
      <c r="G226" s="115">
        <v>15192538</v>
      </c>
      <c r="I226" s="9">
        <v>10</v>
      </c>
      <c r="J226" s="14">
        <f t="shared" si="9"/>
        <v>9465358</v>
      </c>
    </row>
    <row r="227" spans="1:10" x14ac:dyDescent="0.25">
      <c r="A227" s="112">
        <v>8117</v>
      </c>
      <c r="B227" s="113" t="s">
        <v>181</v>
      </c>
      <c r="C227" s="15" t="s">
        <v>380</v>
      </c>
      <c r="D227" s="114">
        <v>418</v>
      </c>
      <c r="E227" s="115">
        <v>420</v>
      </c>
      <c r="F227" s="114">
        <v>39</v>
      </c>
      <c r="G227" s="115">
        <v>11147750</v>
      </c>
      <c r="I227" s="9">
        <v>10</v>
      </c>
      <c r="J227" s="14">
        <f t="shared" si="9"/>
        <v>11167725</v>
      </c>
    </row>
    <row r="228" spans="1:10" x14ac:dyDescent="0.25">
      <c r="A228" s="112">
        <v>8118</v>
      </c>
      <c r="B228" s="113" t="s">
        <v>182</v>
      </c>
      <c r="C228" s="15" t="s">
        <v>381</v>
      </c>
      <c r="D228" s="114">
        <v>354</v>
      </c>
      <c r="E228" s="115">
        <v>555</v>
      </c>
      <c r="F228" s="114">
        <v>69</v>
      </c>
      <c r="G228" s="115">
        <v>11692981</v>
      </c>
      <c r="I228" s="9">
        <v>10</v>
      </c>
      <c r="J228" s="14">
        <f t="shared" si="9"/>
        <v>19036419</v>
      </c>
    </row>
    <row r="229" spans="1:10" x14ac:dyDescent="0.25">
      <c r="A229" s="112">
        <v>8119</v>
      </c>
      <c r="B229" s="113" t="s">
        <v>183</v>
      </c>
      <c r="C229" s="15"/>
      <c r="D229" s="114">
        <v>167</v>
      </c>
      <c r="E229" s="115">
        <v>151</v>
      </c>
      <c r="F229" s="114">
        <v>26</v>
      </c>
      <c r="G229" s="115">
        <v>3273090</v>
      </c>
      <c r="I229" s="9">
        <v>10</v>
      </c>
      <c r="J229" s="14">
        <f t="shared" si="9"/>
        <v>7290950</v>
      </c>
    </row>
    <row r="230" spans="1:10" x14ac:dyDescent="0.25">
      <c r="A230" s="112">
        <v>8120</v>
      </c>
      <c r="B230" s="113" t="s">
        <v>184</v>
      </c>
      <c r="C230" s="15"/>
      <c r="D230" s="114">
        <v>530</v>
      </c>
      <c r="E230" s="115">
        <v>949</v>
      </c>
      <c r="F230" s="114">
        <v>88</v>
      </c>
      <c r="G230" s="115">
        <v>17577841</v>
      </c>
      <c r="I230" s="9">
        <v>10</v>
      </c>
      <c r="J230" s="14">
        <f t="shared" si="9"/>
        <v>0</v>
      </c>
    </row>
    <row r="231" spans="1:10" ht="15.75" thickBot="1" x14ac:dyDescent="0.3">
      <c r="A231" s="116">
        <v>8121</v>
      </c>
      <c r="B231" s="117" t="s">
        <v>185</v>
      </c>
      <c r="C231" s="118"/>
      <c r="D231" s="119">
        <v>413</v>
      </c>
      <c r="E231" s="120">
        <v>1338</v>
      </c>
      <c r="F231" s="119">
        <v>61</v>
      </c>
      <c r="G231" s="120">
        <v>19953119</v>
      </c>
      <c r="I231" s="9">
        <v>10</v>
      </c>
      <c r="J231" s="14">
        <f t="shared" si="9"/>
        <v>13696943</v>
      </c>
    </row>
    <row r="232" spans="1:10" ht="15.75" thickBot="1" x14ac:dyDescent="0.3">
      <c r="A232" s="22"/>
      <c r="B232" s="102" t="s">
        <v>391</v>
      </c>
      <c r="C232" s="103"/>
      <c r="D232" s="121">
        <f>SUM(D211:D231)</f>
        <v>10772</v>
      </c>
      <c r="E232" s="105">
        <f>SUM(E211:E231)</f>
        <v>17928</v>
      </c>
      <c r="F232" s="121">
        <f>SUM(F211:F231)</f>
        <v>1141</v>
      </c>
      <c r="G232" s="105">
        <f>SUM(G211:G231)</f>
        <v>334290292</v>
      </c>
      <c r="I232" s="9">
        <v>10</v>
      </c>
      <c r="J232" s="14">
        <f t="shared" si="9"/>
        <v>0</v>
      </c>
    </row>
    <row r="233" spans="1:10" ht="15.75" thickBot="1" x14ac:dyDescent="0.3">
      <c r="A233" s="22"/>
      <c r="B233" s="106"/>
      <c r="C233" s="106"/>
      <c r="D233" s="107"/>
      <c r="E233" s="107"/>
      <c r="F233" s="107"/>
      <c r="G233" s="107"/>
      <c r="I233" s="9">
        <v>10</v>
      </c>
      <c r="J233" s="14">
        <f t="shared" si="9"/>
        <v>58760492</v>
      </c>
    </row>
    <row r="234" spans="1:10" ht="15.75" thickBot="1" x14ac:dyDescent="0.3">
      <c r="A234" s="170" t="s">
        <v>220</v>
      </c>
      <c r="B234" s="171"/>
      <c r="C234" s="30"/>
      <c r="D234" s="28"/>
      <c r="E234" s="28"/>
      <c r="F234" s="28"/>
      <c r="G234" s="28"/>
      <c r="I234" s="9">
        <v>10</v>
      </c>
      <c r="J234" s="14">
        <f t="shared" si="9"/>
        <v>0</v>
      </c>
    </row>
    <row r="235" spans="1:10" x14ac:dyDescent="0.25">
      <c r="A235" s="80">
        <v>9101</v>
      </c>
      <c r="B235" s="11" t="s">
        <v>221</v>
      </c>
      <c r="C235" s="11" t="s">
        <v>380</v>
      </c>
      <c r="D235" s="12">
        <v>1788</v>
      </c>
      <c r="E235" s="12">
        <v>3091</v>
      </c>
      <c r="F235" s="81">
        <v>519</v>
      </c>
      <c r="G235" s="13">
        <v>61804165</v>
      </c>
      <c r="I235" s="9">
        <v>10</v>
      </c>
      <c r="J235" s="14">
        <f t="shared" si="9"/>
        <v>5995096</v>
      </c>
    </row>
    <row r="236" spans="1:10" x14ac:dyDescent="0.25">
      <c r="A236" s="82">
        <v>9102</v>
      </c>
      <c r="B236" s="16" t="s">
        <v>222</v>
      </c>
      <c r="C236" s="16" t="s">
        <v>381</v>
      </c>
      <c r="D236" s="70">
        <v>389</v>
      </c>
      <c r="E236" s="70">
        <v>658</v>
      </c>
      <c r="F236" s="83">
        <v>130</v>
      </c>
      <c r="G236" s="18">
        <v>14401953</v>
      </c>
      <c r="I236" s="9">
        <v>10</v>
      </c>
      <c r="J236" s="14">
        <f t="shared" si="9"/>
        <v>0</v>
      </c>
    </row>
    <row r="237" spans="1:10" x14ac:dyDescent="0.25">
      <c r="A237" s="82">
        <v>9103</v>
      </c>
      <c r="B237" s="16" t="s">
        <v>223</v>
      </c>
      <c r="C237" s="16" t="s">
        <v>381</v>
      </c>
      <c r="D237" s="70">
        <v>291</v>
      </c>
      <c r="E237" s="70">
        <v>437</v>
      </c>
      <c r="F237" s="83">
        <v>87</v>
      </c>
      <c r="G237" s="18">
        <v>10843622</v>
      </c>
      <c r="I237" s="9">
        <v>10</v>
      </c>
      <c r="J237" s="14">
        <f t="shared" si="9"/>
        <v>4086153</v>
      </c>
    </row>
    <row r="238" spans="1:10" x14ac:dyDescent="0.25">
      <c r="A238" s="82">
        <v>9104</v>
      </c>
      <c r="B238" s="16" t="s">
        <v>224</v>
      </c>
      <c r="C238" s="16" t="s">
        <v>381</v>
      </c>
      <c r="D238" s="70">
        <v>319</v>
      </c>
      <c r="E238" s="70">
        <v>872</v>
      </c>
      <c r="F238" s="83">
        <v>179</v>
      </c>
      <c r="G238" s="18">
        <v>18371232</v>
      </c>
      <c r="I238" s="9">
        <v>10</v>
      </c>
      <c r="J238" s="14">
        <f t="shared" si="9"/>
        <v>735318</v>
      </c>
    </row>
    <row r="239" spans="1:10" x14ac:dyDescent="0.25">
      <c r="A239" s="82">
        <v>9105</v>
      </c>
      <c r="B239" s="16" t="s">
        <v>225</v>
      </c>
      <c r="C239" s="16" t="s">
        <v>381</v>
      </c>
      <c r="D239" s="70">
        <v>745</v>
      </c>
      <c r="E239" s="70">
        <v>1870</v>
      </c>
      <c r="F239" s="83">
        <v>241</v>
      </c>
      <c r="G239" s="18">
        <v>37244140</v>
      </c>
      <c r="I239" s="9">
        <v>10</v>
      </c>
      <c r="J239" s="14">
        <f t="shared" si="9"/>
        <v>0</v>
      </c>
    </row>
    <row r="240" spans="1:10" x14ac:dyDescent="0.25">
      <c r="A240" s="82">
        <v>9106</v>
      </c>
      <c r="B240" s="16" t="s">
        <v>226</v>
      </c>
      <c r="C240" s="16" t="s">
        <v>381</v>
      </c>
      <c r="D240" s="70">
        <v>192</v>
      </c>
      <c r="E240" s="70">
        <v>225</v>
      </c>
      <c r="F240" s="83">
        <v>53</v>
      </c>
      <c r="G240" s="18">
        <v>6457440</v>
      </c>
      <c r="I240" s="9">
        <v>10</v>
      </c>
      <c r="J240" s="14">
        <f t="shared" si="9"/>
        <v>1964542</v>
      </c>
    </row>
    <row r="241" spans="1:10" x14ac:dyDescent="0.25">
      <c r="A241" s="82">
        <v>9107</v>
      </c>
      <c r="B241" s="16" t="s">
        <v>227</v>
      </c>
      <c r="C241" s="16" t="s">
        <v>380</v>
      </c>
      <c r="D241" s="70">
        <v>912</v>
      </c>
      <c r="E241" s="70">
        <v>1067</v>
      </c>
      <c r="F241" s="83">
        <v>219</v>
      </c>
      <c r="G241" s="18">
        <v>24361677</v>
      </c>
      <c r="I241" s="9">
        <v>10</v>
      </c>
      <c r="J241" s="14">
        <f t="shared" si="9"/>
        <v>0</v>
      </c>
    </row>
    <row r="242" spans="1:10" x14ac:dyDescent="0.25">
      <c r="A242" s="82">
        <v>9108</v>
      </c>
      <c r="B242" s="16" t="s">
        <v>228</v>
      </c>
      <c r="C242" s="16" t="s">
        <v>380</v>
      </c>
      <c r="D242" s="70">
        <v>287</v>
      </c>
      <c r="E242" s="70">
        <v>317</v>
      </c>
      <c r="F242" s="83">
        <v>78</v>
      </c>
      <c r="G242" s="18">
        <v>8876231</v>
      </c>
      <c r="I242" s="9">
        <v>11</v>
      </c>
      <c r="J242" s="14">
        <f t="shared" ref="J242:J251" si="10">+G318</f>
        <v>39300633</v>
      </c>
    </row>
    <row r="243" spans="1:10" x14ac:dyDescent="0.25">
      <c r="A243" s="82">
        <v>9109</v>
      </c>
      <c r="B243" s="16" t="s">
        <v>229</v>
      </c>
      <c r="C243" s="16" t="s">
        <v>380</v>
      </c>
      <c r="D243" s="70">
        <v>1187</v>
      </c>
      <c r="E243" s="70">
        <v>2109</v>
      </c>
      <c r="F243" s="83">
        <v>216</v>
      </c>
      <c r="G243" s="18">
        <v>37240936</v>
      </c>
      <c r="I243" s="9">
        <v>11</v>
      </c>
      <c r="J243" s="14">
        <f t="shared" si="10"/>
        <v>6238520</v>
      </c>
    </row>
    <row r="244" spans="1:10" x14ac:dyDescent="0.25">
      <c r="A244" s="82">
        <v>9110</v>
      </c>
      <c r="B244" s="16" t="s">
        <v>230</v>
      </c>
      <c r="C244" s="16" t="s">
        <v>381</v>
      </c>
      <c r="D244" s="70">
        <v>895</v>
      </c>
      <c r="E244" s="70">
        <v>1230</v>
      </c>
      <c r="F244" s="83">
        <v>209</v>
      </c>
      <c r="G244" s="18">
        <v>30608154</v>
      </c>
      <c r="I244" s="9">
        <v>11</v>
      </c>
      <c r="J244" s="14">
        <f t="shared" si="10"/>
        <v>0</v>
      </c>
    </row>
    <row r="245" spans="1:10" x14ac:dyDescent="0.25">
      <c r="A245" s="82">
        <v>9111</v>
      </c>
      <c r="B245" s="16" t="s">
        <v>231</v>
      </c>
      <c r="C245" s="16" t="s">
        <v>381</v>
      </c>
      <c r="D245" s="70">
        <v>289</v>
      </c>
      <c r="E245" s="70">
        <v>358</v>
      </c>
      <c r="F245" s="83">
        <v>44</v>
      </c>
      <c r="G245" s="18">
        <v>9295497</v>
      </c>
      <c r="I245" s="9">
        <v>11</v>
      </c>
      <c r="J245" s="14">
        <f t="shared" si="10"/>
        <v>5974555</v>
      </c>
    </row>
    <row r="246" spans="1:10" x14ac:dyDescent="0.25">
      <c r="A246" s="82">
        <v>9201</v>
      </c>
      <c r="B246" s="16" t="s">
        <v>232</v>
      </c>
      <c r="C246" s="16" t="s">
        <v>380</v>
      </c>
      <c r="D246" s="70">
        <v>5353</v>
      </c>
      <c r="E246" s="70">
        <v>8687</v>
      </c>
      <c r="F246" s="83">
        <v>752</v>
      </c>
      <c r="G246" s="18">
        <v>153319112</v>
      </c>
      <c r="I246" s="9">
        <v>11</v>
      </c>
      <c r="J246" s="14">
        <f t="shared" si="10"/>
        <v>4278013</v>
      </c>
    </row>
    <row r="247" spans="1:10" x14ac:dyDescent="0.25">
      <c r="A247" s="82">
        <v>9202</v>
      </c>
      <c r="B247" s="16" t="s">
        <v>233</v>
      </c>
      <c r="C247" s="16" t="s">
        <v>380</v>
      </c>
      <c r="D247" s="70">
        <v>548</v>
      </c>
      <c r="E247" s="70">
        <v>657</v>
      </c>
      <c r="F247" s="83">
        <v>73</v>
      </c>
      <c r="G247" s="18">
        <v>13925198</v>
      </c>
      <c r="I247" s="9">
        <v>11</v>
      </c>
      <c r="J247" s="14">
        <f t="shared" si="10"/>
        <v>6297770</v>
      </c>
    </row>
    <row r="248" spans="1:10" x14ac:dyDescent="0.25">
      <c r="A248" s="82">
        <v>9203</v>
      </c>
      <c r="B248" s="16" t="s">
        <v>234</v>
      </c>
      <c r="C248" s="16" t="s">
        <v>380</v>
      </c>
      <c r="D248" s="70">
        <v>242</v>
      </c>
      <c r="E248" s="70">
        <v>490</v>
      </c>
      <c r="F248" s="83">
        <v>30</v>
      </c>
      <c r="G248" s="18">
        <v>7341986</v>
      </c>
      <c r="I248" s="9">
        <v>11</v>
      </c>
      <c r="J248" s="14">
        <f t="shared" si="10"/>
        <v>0</v>
      </c>
    </row>
    <row r="249" spans="1:10" x14ac:dyDescent="0.25">
      <c r="A249" s="82">
        <v>9204</v>
      </c>
      <c r="B249" s="16" t="s">
        <v>235</v>
      </c>
      <c r="C249" s="16" t="s">
        <v>380</v>
      </c>
      <c r="D249" s="70">
        <v>375</v>
      </c>
      <c r="E249" s="70">
        <v>595</v>
      </c>
      <c r="F249" s="83">
        <v>66</v>
      </c>
      <c r="G249" s="18">
        <v>10575631</v>
      </c>
      <c r="I249" s="9">
        <v>11</v>
      </c>
      <c r="J249" s="14">
        <f t="shared" si="10"/>
        <v>0</v>
      </c>
    </row>
    <row r="250" spans="1:10" x14ac:dyDescent="0.25">
      <c r="A250" s="82">
        <v>9205</v>
      </c>
      <c r="B250" s="16" t="s">
        <v>236</v>
      </c>
      <c r="C250" s="16" t="s">
        <v>380</v>
      </c>
      <c r="D250" s="70">
        <v>1117</v>
      </c>
      <c r="E250" s="70">
        <v>1383</v>
      </c>
      <c r="F250" s="83">
        <v>159</v>
      </c>
      <c r="G250" s="18">
        <v>29223771</v>
      </c>
      <c r="I250" s="9">
        <v>11</v>
      </c>
      <c r="J250" s="14">
        <f t="shared" si="10"/>
        <v>122097464</v>
      </c>
    </row>
    <row r="251" spans="1:10" x14ac:dyDescent="0.25">
      <c r="A251" s="82">
        <v>9206</v>
      </c>
      <c r="B251" s="16" t="s">
        <v>237</v>
      </c>
      <c r="C251" s="16"/>
      <c r="D251" s="70">
        <v>0</v>
      </c>
      <c r="E251" s="70">
        <v>0</v>
      </c>
      <c r="F251" s="83">
        <v>0</v>
      </c>
      <c r="G251" s="18">
        <v>0</v>
      </c>
      <c r="I251" s="9">
        <v>11</v>
      </c>
      <c r="J251" s="14">
        <f t="shared" si="10"/>
        <v>0</v>
      </c>
    </row>
    <row r="252" spans="1:10" x14ac:dyDescent="0.25">
      <c r="A252" s="82">
        <v>9207</v>
      </c>
      <c r="B252" s="16" t="s">
        <v>238</v>
      </c>
      <c r="C252" s="16" t="s">
        <v>381</v>
      </c>
      <c r="D252" s="70">
        <v>239</v>
      </c>
      <c r="E252" s="70">
        <v>425</v>
      </c>
      <c r="F252" s="83">
        <v>61</v>
      </c>
      <c r="G252" s="18">
        <v>9703519</v>
      </c>
      <c r="I252" s="9">
        <v>12</v>
      </c>
      <c r="J252" s="14">
        <f t="shared" ref="J252:J262" si="11">+G331</f>
        <v>26383829</v>
      </c>
    </row>
    <row r="253" spans="1:10" x14ac:dyDescent="0.25">
      <c r="A253" s="82">
        <v>9208</v>
      </c>
      <c r="B253" s="16" t="s">
        <v>239</v>
      </c>
      <c r="C253" s="16" t="s">
        <v>380</v>
      </c>
      <c r="D253" s="70">
        <v>713</v>
      </c>
      <c r="E253" s="70">
        <v>877</v>
      </c>
      <c r="F253" s="83">
        <v>123</v>
      </c>
      <c r="G253" s="18">
        <v>19236525</v>
      </c>
      <c r="I253" s="9">
        <v>12</v>
      </c>
      <c r="J253" s="14">
        <f t="shared" si="11"/>
        <v>0</v>
      </c>
    </row>
    <row r="254" spans="1:10" x14ac:dyDescent="0.25">
      <c r="A254" s="82">
        <v>9209</v>
      </c>
      <c r="B254" s="16" t="s">
        <v>240</v>
      </c>
      <c r="C254" s="16" t="s">
        <v>380</v>
      </c>
      <c r="D254" s="70">
        <v>563</v>
      </c>
      <c r="E254" s="70">
        <v>928</v>
      </c>
      <c r="F254" s="83">
        <v>128</v>
      </c>
      <c r="G254" s="18">
        <v>16207768</v>
      </c>
      <c r="I254" s="9">
        <v>12</v>
      </c>
      <c r="J254" s="14">
        <f t="shared" si="11"/>
        <v>0</v>
      </c>
    </row>
    <row r="255" spans="1:10" x14ac:dyDescent="0.25">
      <c r="A255" s="82">
        <v>9210</v>
      </c>
      <c r="B255" s="16" t="s">
        <v>241</v>
      </c>
      <c r="C255" s="16" t="s">
        <v>380</v>
      </c>
      <c r="D255" s="70">
        <v>261</v>
      </c>
      <c r="E255" s="70">
        <v>132</v>
      </c>
      <c r="F255" s="83">
        <v>26</v>
      </c>
      <c r="G255" s="18">
        <v>4944285</v>
      </c>
      <c r="I255" s="9">
        <v>12</v>
      </c>
      <c r="J255" s="14">
        <f t="shared" si="11"/>
        <v>0</v>
      </c>
    </row>
    <row r="256" spans="1:10" x14ac:dyDescent="0.25">
      <c r="A256" s="82">
        <v>9211</v>
      </c>
      <c r="B256" s="16" t="s">
        <v>242</v>
      </c>
      <c r="C256" s="16" t="s">
        <v>380</v>
      </c>
      <c r="D256" s="70">
        <v>433</v>
      </c>
      <c r="E256" s="70">
        <v>1231</v>
      </c>
      <c r="F256" s="83">
        <v>65</v>
      </c>
      <c r="G256" s="18">
        <v>16537782</v>
      </c>
      <c r="I256" s="9">
        <v>12</v>
      </c>
      <c r="J256" s="14">
        <f t="shared" si="11"/>
        <v>96299269</v>
      </c>
    </row>
    <row r="257" spans="1:10" x14ac:dyDescent="0.25">
      <c r="A257" s="82">
        <v>9212</v>
      </c>
      <c r="B257" s="16" t="s">
        <v>243</v>
      </c>
      <c r="C257" s="16" t="s">
        <v>381</v>
      </c>
      <c r="D257" s="70">
        <v>446</v>
      </c>
      <c r="E257" s="70">
        <v>820</v>
      </c>
      <c r="F257" s="83">
        <v>183</v>
      </c>
      <c r="G257" s="18">
        <v>17779929</v>
      </c>
      <c r="I257" s="9">
        <v>12</v>
      </c>
      <c r="J257" s="14">
        <f t="shared" si="11"/>
        <v>0</v>
      </c>
    </row>
    <row r="258" spans="1:10" x14ac:dyDescent="0.25">
      <c r="A258" s="82">
        <v>9213</v>
      </c>
      <c r="B258" s="16" t="s">
        <v>244</v>
      </c>
      <c r="C258" s="16" t="s">
        <v>381</v>
      </c>
      <c r="D258" s="70">
        <v>30</v>
      </c>
      <c r="E258" s="70">
        <v>426</v>
      </c>
      <c r="F258" s="83">
        <v>44</v>
      </c>
      <c r="G258" s="18">
        <v>5343412</v>
      </c>
      <c r="I258" s="9">
        <v>12</v>
      </c>
      <c r="J258" s="14">
        <f t="shared" si="11"/>
        <v>3616393</v>
      </c>
    </row>
    <row r="259" spans="1:10" x14ac:dyDescent="0.25">
      <c r="A259" s="82">
        <v>9214</v>
      </c>
      <c r="B259" s="16" t="s">
        <v>245</v>
      </c>
      <c r="C259" s="16" t="s">
        <v>381</v>
      </c>
      <c r="D259" s="70">
        <v>485</v>
      </c>
      <c r="E259" s="70">
        <v>1155</v>
      </c>
      <c r="F259" s="83">
        <v>176</v>
      </c>
      <c r="G259" s="18">
        <v>21029392</v>
      </c>
      <c r="I259" s="9">
        <v>12</v>
      </c>
      <c r="J259" s="14">
        <f t="shared" si="11"/>
        <v>0</v>
      </c>
    </row>
    <row r="260" spans="1:10" x14ac:dyDescent="0.25">
      <c r="A260" s="82">
        <v>9215</v>
      </c>
      <c r="B260" s="16" t="s">
        <v>246</v>
      </c>
      <c r="C260" s="16" t="s">
        <v>383</v>
      </c>
      <c r="D260" s="70">
        <v>916</v>
      </c>
      <c r="E260" s="70">
        <v>2701</v>
      </c>
      <c r="F260" s="83">
        <v>140</v>
      </c>
      <c r="G260" s="18">
        <v>42920967</v>
      </c>
      <c r="I260" s="9">
        <v>12</v>
      </c>
      <c r="J260" s="14">
        <f t="shared" si="11"/>
        <v>0</v>
      </c>
    </row>
    <row r="261" spans="1:10" x14ac:dyDescent="0.25">
      <c r="A261" s="82">
        <v>9216</v>
      </c>
      <c r="B261" s="16" t="s">
        <v>247</v>
      </c>
      <c r="C261" s="16" t="s">
        <v>383</v>
      </c>
      <c r="D261" s="70">
        <v>1016</v>
      </c>
      <c r="E261" s="70">
        <v>407</v>
      </c>
      <c r="F261" s="83">
        <v>67</v>
      </c>
      <c r="G261" s="18">
        <v>22007397</v>
      </c>
      <c r="I261" s="9">
        <v>12</v>
      </c>
      <c r="J261" s="14">
        <f t="shared" si="11"/>
        <v>221041</v>
      </c>
    </row>
    <row r="262" spans="1:10" x14ac:dyDescent="0.25">
      <c r="A262" s="122">
        <v>9217</v>
      </c>
      <c r="B262" s="16" t="s">
        <v>248</v>
      </c>
      <c r="C262" s="16"/>
      <c r="D262" s="70">
        <v>0</v>
      </c>
      <c r="E262" s="70">
        <v>0</v>
      </c>
      <c r="F262" s="83">
        <v>0</v>
      </c>
      <c r="G262" s="18">
        <v>0</v>
      </c>
      <c r="I262" s="9">
        <v>12</v>
      </c>
      <c r="J262" s="14">
        <f t="shared" si="11"/>
        <v>0</v>
      </c>
    </row>
    <row r="263" spans="1:10" x14ac:dyDescent="0.25">
      <c r="A263" s="82">
        <v>9218</v>
      </c>
      <c r="B263" s="16" t="s">
        <v>249</v>
      </c>
      <c r="C263" s="16"/>
      <c r="D263" s="70">
        <v>0</v>
      </c>
      <c r="E263" s="70">
        <v>0</v>
      </c>
      <c r="F263" s="83">
        <v>0</v>
      </c>
      <c r="G263" s="18">
        <v>0</v>
      </c>
      <c r="I263" s="9">
        <v>13</v>
      </c>
      <c r="J263" s="14">
        <f t="shared" ref="J263:J314" si="12">+G345</f>
        <v>12829400</v>
      </c>
    </row>
    <row r="264" spans="1:10" x14ac:dyDescent="0.25">
      <c r="A264" s="82">
        <v>9219</v>
      </c>
      <c r="B264" s="16" t="s">
        <v>250</v>
      </c>
      <c r="C264" s="16"/>
      <c r="D264" s="70">
        <v>0</v>
      </c>
      <c r="E264" s="70">
        <v>0</v>
      </c>
      <c r="F264" s="83">
        <v>0</v>
      </c>
      <c r="G264" s="18">
        <v>0</v>
      </c>
      <c r="I264" s="9">
        <v>13</v>
      </c>
      <c r="J264" s="14">
        <f t="shared" si="12"/>
        <v>983260</v>
      </c>
    </row>
    <row r="265" spans="1:10" x14ac:dyDescent="0.25">
      <c r="A265" s="82">
        <v>9220</v>
      </c>
      <c r="B265" s="16" t="s">
        <v>251</v>
      </c>
      <c r="C265" s="16" t="s">
        <v>380</v>
      </c>
      <c r="D265" s="70">
        <v>1110</v>
      </c>
      <c r="E265" s="70">
        <v>1093</v>
      </c>
      <c r="F265" s="83">
        <v>123</v>
      </c>
      <c r="G265" s="18">
        <v>26835983</v>
      </c>
      <c r="I265" s="9">
        <v>13</v>
      </c>
      <c r="J265" s="14">
        <f t="shared" si="12"/>
        <v>13561740</v>
      </c>
    </row>
    <row r="266" spans="1:10" ht="15.75" thickBot="1" x14ac:dyDescent="0.3">
      <c r="A266" s="86">
        <v>9221</v>
      </c>
      <c r="B266" s="100" t="s">
        <v>252</v>
      </c>
      <c r="C266" s="100" t="s">
        <v>380</v>
      </c>
      <c r="D266" s="74">
        <v>226</v>
      </c>
      <c r="E266" s="74">
        <v>316</v>
      </c>
      <c r="F266" s="87">
        <v>41</v>
      </c>
      <c r="G266" s="21">
        <v>6535669</v>
      </c>
      <c r="I266" s="9">
        <v>13</v>
      </c>
      <c r="J266" s="14">
        <f t="shared" si="12"/>
        <v>32501530</v>
      </c>
    </row>
    <row r="267" spans="1:10" ht="15.75" thickBot="1" x14ac:dyDescent="0.3">
      <c r="A267" s="101"/>
      <c r="B267" s="123" t="s">
        <v>253</v>
      </c>
      <c r="C267" s="124"/>
      <c r="D267" s="125">
        <f>SUM(D235:D266)</f>
        <v>21367</v>
      </c>
      <c r="E267" s="125">
        <f>SUM(E235:E266)</f>
        <v>34557</v>
      </c>
      <c r="F267" s="125">
        <f>SUM(F235:F266)</f>
        <v>4232</v>
      </c>
      <c r="G267" s="125">
        <f>SUM(G235:G266)</f>
        <v>682973373</v>
      </c>
      <c r="I267" s="9">
        <v>13</v>
      </c>
      <c r="J267" s="14">
        <f t="shared" si="12"/>
        <v>21011250</v>
      </c>
    </row>
    <row r="268" spans="1:10" ht="15.75" thickBot="1" x14ac:dyDescent="0.3">
      <c r="A268" s="126"/>
      <c r="C268" s="1"/>
      <c r="D268" s="28"/>
      <c r="E268" s="28"/>
      <c r="F268" s="28"/>
      <c r="G268" s="28"/>
      <c r="I268" s="9">
        <v>13</v>
      </c>
      <c r="J268" s="14">
        <f t="shared" si="12"/>
        <v>2669500</v>
      </c>
    </row>
    <row r="269" spans="1:10" ht="15.75" thickBot="1" x14ac:dyDescent="0.3">
      <c r="A269" s="170" t="s">
        <v>254</v>
      </c>
      <c r="B269" s="171"/>
      <c r="C269" s="30"/>
      <c r="D269" s="28"/>
      <c r="E269" s="28"/>
      <c r="F269" s="28"/>
      <c r="G269" s="28"/>
      <c r="I269" s="9">
        <v>13</v>
      </c>
      <c r="J269" s="14">
        <f t="shared" si="12"/>
        <v>0</v>
      </c>
    </row>
    <row r="270" spans="1:10" x14ac:dyDescent="0.25">
      <c r="A270" s="80">
        <v>10101</v>
      </c>
      <c r="B270" s="34" t="s">
        <v>255</v>
      </c>
      <c r="C270" s="34" t="s">
        <v>383</v>
      </c>
      <c r="D270" s="127">
        <v>2627</v>
      </c>
      <c r="E270" s="12">
        <v>5252</v>
      </c>
      <c r="F270" s="128">
        <v>390</v>
      </c>
      <c r="G270" s="129">
        <v>90442097</v>
      </c>
      <c r="I270" s="9">
        <v>13</v>
      </c>
      <c r="J270" s="14">
        <f t="shared" si="12"/>
        <v>12323710</v>
      </c>
    </row>
    <row r="271" spans="1:10" x14ac:dyDescent="0.25">
      <c r="A271" s="82">
        <v>10102</v>
      </c>
      <c r="B271" s="37" t="s">
        <v>256</v>
      </c>
      <c r="C271" s="37" t="s">
        <v>383</v>
      </c>
      <c r="D271" s="130">
        <v>320</v>
      </c>
      <c r="E271" s="18">
        <v>811</v>
      </c>
      <c r="F271" s="131">
        <v>96</v>
      </c>
      <c r="G271" s="131">
        <v>19228455</v>
      </c>
      <c r="I271" s="9">
        <v>13</v>
      </c>
      <c r="J271" s="14">
        <f t="shared" si="12"/>
        <v>51172598</v>
      </c>
    </row>
    <row r="272" spans="1:10" x14ac:dyDescent="0.25">
      <c r="A272" s="82">
        <v>10103</v>
      </c>
      <c r="B272" s="37" t="s">
        <v>257</v>
      </c>
      <c r="C272" s="37" t="s">
        <v>383</v>
      </c>
      <c r="D272" s="130">
        <v>316</v>
      </c>
      <c r="E272" s="18">
        <v>865</v>
      </c>
      <c r="F272" s="131">
        <v>166</v>
      </c>
      <c r="G272" s="131">
        <v>19554756</v>
      </c>
      <c r="I272" s="9">
        <v>13</v>
      </c>
      <c r="J272" s="14">
        <f t="shared" si="12"/>
        <v>40049510</v>
      </c>
    </row>
    <row r="273" spans="1:10" x14ac:dyDescent="0.25">
      <c r="A273" s="82">
        <v>10104</v>
      </c>
      <c r="B273" s="37" t="s">
        <v>258</v>
      </c>
      <c r="C273" s="37" t="s">
        <v>383</v>
      </c>
      <c r="D273" s="130">
        <v>327</v>
      </c>
      <c r="E273" s="18">
        <v>686</v>
      </c>
      <c r="F273" s="131">
        <v>59</v>
      </c>
      <c r="G273" s="131">
        <v>15956791</v>
      </c>
      <c r="I273" s="9">
        <v>13</v>
      </c>
      <c r="J273" s="14">
        <f t="shared" si="12"/>
        <v>15761760</v>
      </c>
    </row>
    <row r="274" spans="1:10" x14ac:dyDescent="0.25">
      <c r="A274" s="82">
        <v>10105</v>
      </c>
      <c r="B274" s="37" t="s">
        <v>259</v>
      </c>
      <c r="C274" s="37" t="s">
        <v>380</v>
      </c>
      <c r="D274" s="130">
        <v>365</v>
      </c>
      <c r="E274" s="18">
        <v>440</v>
      </c>
      <c r="F274" s="131">
        <v>81</v>
      </c>
      <c r="G274" s="131">
        <v>7269040</v>
      </c>
      <c r="I274" s="9">
        <v>13</v>
      </c>
      <c r="J274" s="14">
        <f t="shared" si="12"/>
        <v>26261410</v>
      </c>
    </row>
    <row r="275" spans="1:10" x14ac:dyDescent="0.25">
      <c r="A275" s="82">
        <v>10106</v>
      </c>
      <c r="B275" s="37" t="s">
        <v>260</v>
      </c>
      <c r="C275" s="37" t="s">
        <v>383</v>
      </c>
      <c r="D275" s="130">
        <v>44</v>
      </c>
      <c r="E275" s="18">
        <v>62</v>
      </c>
      <c r="F275" s="131">
        <v>10</v>
      </c>
      <c r="G275" s="131">
        <v>1670969</v>
      </c>
      <c r="I275" s="9">
        <v>13</v>
      </c>
      <c r="J275" s="14">
        <f t="shared" si="12"/>
        <v>74669720</v>
      </c>
    </row>
    <row r="276" spans="1:10" x14ac:dyDescent="0.25">
      <c r="A276" s="82">
        <v>10107</v>
      </c>
      <c r="B276" s="37" t="s">
        <v>261</v>
      </c>
      <c r="C276" s="37" t="s">
        <v>383</v>
      </c>
      <c r="D276" s="130">
        <v>200</v>
      </c>
      <c r="E276" s="18">
        <v>407</v>
      </c>
      <c r="F276" s="131">
        <v>86</v>
      </c>
      <c r="G276" s="131">
        <v>10701819</v>
      </c>
      <c r="I276" s="9">
        <v>13</v>
      </c>
      <c r="J276" s="14">
        <f t="shared" si="12"/>
        <v>69642830</v>
      </c>
    </row>
    <row r="277" spans="1:10" x14ac:dyDescent="0.25">
      <c r="A277" s="82">
        <v>10108</v>
      </c>
      <c r="B277" s="37" t="s">
        <v>262</v>
      </c>
      <c r="C277" s="37" t="s">
        <v>383</v>
      </c>
      <c r="D277" s="130">
        <v>370</v>
      </c>
      <c r="E277" s="18">
        <v>1009</v>
      </c>
      <c r="F277" s="131">
        <v>85</v>
      </c>
      <c r="G277" s="131">
        <v>20857223</v>
      </c>
      <c r="I277" s="9">
        <v>13</v>
      </c>
      <c r="J277" s="14">
        <f t="shared" si="12"/>
        <v>15289090</v>
      </c>
    </row>
    <row r="278" spans="1:10" x14ac:dyDescent="0.25">
      <c r="A278" s="82">
        <v>10109</v>
      </c>
      <c r="B278" s="37" t="s">
        <v>263</v>
      </c>
      <c r="C278" s="37" t="s">
        <v>381</v>
      </c>
      <c r="D278" s="130">
        <v>1098</v>
      </c>
      <c r="E278" s="18">
        <v>1375</v>
      </c>
      <c r="F278" s="131">
        <v>271</v>
      </c>
      <c r="G278" s="131">
        <v>36216390</v>
      </c>
      <c r="I278" s="9">
        <v>13</v>
      </c>
      <c r="J278" s="14">
        <f t="shared" si="12"/>
        <v>31309550</v>
      </c>
    </row>
    <row r="279" spans="1:10" x14ac:dyDescent="0.25">
      <c r="A279" s="82">
        <v>10110</v>
      </c>
      <c r="B279" s="37" t="s">
        <v>264</v>
      </c>
      <c r="C279" s="37" t="s">
        <v>383</v>
      </c>
      <c r="D279" s="130">
        <v>358</v>
      </c>
      <c r="E279" s="18">
        <v>1078</v>
      </c>
      <c r="F279" s="131">
        <v>118</v>
      </c>
      <c r="G279" s="131">
        <v>23628998</v>
      </c>
      <c r="I279" s="9">
        <v>13</v>
      </c>
      <c r="J279" s="14">
        <f t="shared" si="12"/>
        <v>27597930</v>
      </c>
    </row>
    <row r="280" spans="1:10" x14ac:dyDescent="0.25">
      <c r="A280" s="82">
        <v>10111</v>
      </c>
      <c r="B280" s="37" t="s">
        <v>265</v>
      </c>
      <c r="C280" s="37" t="s">
        <v>381</v>
      </c>
      <c r="D280" s="130">
        <v>334</v>
      </c>
      <c r="E280" s="18">
        <v>1394</v>
      </c>
      <c r="F280" s="131">
        <v>176</v>
      </c>
      <c r="G280" s="131">
        <v>22303584</v>
      </c>
      <c r="I280" s="9">
        <v>13</v>
      </c>
      <c r="J280" s="14">
        <f t="shared" si="12"/>
        <v>37013490</v>
      </c>
    </row>
    <row r="281" spans="1:10" ht="15.75" thickBot="1" x14ac:dyDescent="0.3">
      <c r="A281" s="86">
        <v>10112</v>
      </c>
      <c r="B281" s="41" t="s">
        <v>266</v>
      </c>
      <c r="C281" s="41" t="s">
        <v>383</v>
      </c>
      <c r="D281" s="132">
        <v>79</v>
      </c>
      <c r="E281" s="21">
        <v>288</v>
      </c>
      <c r="F281" s="133">
        <v>34</v>
      </c>
      <c r="G281" s="133">
        <v>5054450</v>
      </c>
      <c r="I281" s="9">
        <v>13</v>
      </c>
      <c r="J281" s="14">
        <f t="shared" si="12"/>
        <v>49239430</v>
      </c>
    </row>
    <row r="282" spans="1:10" ht="15.75" thickBot="1" x14ac:dyDescent="0.3">
      <c r="A282" s="134"/>
      <c r="B282" s="123" t="s">
        <v>267</v>
      </c>
      <c r="C282" s="135"/>
      <c r="D282" s="125">
        <f>SUM(D270:D281)</f>
        <v>6438</v>
      </c>
      <c r="E282" s="125">
        <f>SUM(E270:E281)</f>
        <v>13667</v>
      </c>
      <c r="F282" s="125">
        <f>SUM(F270:F281)</f>
        <v>1572</v>
      </c>
      <c r="G282" s="125">
        <f>SUM(G270:G281)</f>
        <v>272884572</v>
      </c>
      <c r="I282" s="9">
        <v>13</v>
      </c>
      <c r="J282" s="14">
        <f t="shared" si="12"/>
        <v>67604250</v>
      </c>
    </row>
    <row r="283" spans="1:10" ht="15.75" thickBot="1" x14ac:dyDescent="0.3">
      <c r="A283" s="136"/>
      <c r="B283" s="137"/>
      <c r="C283" s="30"/>
      <c r="D283" s="138"/>
      <c r="E283" s="138"/>
      <c r="F283" s="138"/>
      <c r="G283" s="29"/>
      <c r="I283" s="9">
        <v>13</v>
      </c>
      <c r="J283" s="14">
        <f t="shared" si="12"/>
        <v>80022430</v>
      </c>
    </row>
    <row r="284" spans="1:10" ht="15.75" thickBot="1" x14ac:dyDescent="0.3">
      <c r="A284" s="170" t="s">
        <v>268</v>
      </c>
      <c r="B284" s="171"/>
      <c r="C284" s="30"/>
      <c r="D284" s="138"/>
      <c r="E284" s="138"/>
      <c r="F284" s="138"/>
      <c r="G284" s="138"/>
      <c r="I284" s="9">
        <v>13</v>
      </c>
      <c r="J284" s="14">
        <f t="shared" si="12"/>
        <v>27577003</v>
      </c>
    </row>
    <row r="285" spans="1:10" x14ac:dyDescent="0.25">
      <c r="A285" s="80">
        <v>10201</v>
      </c>
      <c r="B285" s="34" t="s">
        <v>269</v>
      </c>
      <c r="C285" s="48" t="s">
        <v>380</v>
      </c>
      <c r="D285" s="13">
        <v>2608</v>
      </c>
      <c r="E285" s="13">
        <v>6603</v>
      </c>
      <c r="F285" s="13">
        <v>490</v>
      </c>
      <c r="G285" s="13">
        <v>103831884</v>
      </c>
      <c r="I285" s="9">
        <v>13</v>
      </c>
      <c r="J285" s="14">
        <f t="shared" si="12"/>
        <v>22829950</v>
      </c>
    </row>
    <row r="286" spans="1:10" x14ac:dyDescent="0.25">
      <c r="A286" s="82">
        <v>10202</v>
      </c>
      <c r="B286" s="37" t="s">
        <v>270</v>
      </c>
      <c r="C286" s="51" t="s">
        <v>383</v>
      </c>
      <c r="D286" s="18">
        <v>212</v>
      </c>
      <c r="E286" s="18">
        <v>729</v>
      </c>
      <c r="F286" s="18">
        <v>107</v>
      </c>
      <c r="G286" s="18">
        <v>14641159</v>
      </c>
      <c r="I286" s="9">
        <v>13</v>
      </c>
      <c r="J286" s="14">
        <f t="shared" si="12"/>
        <v>23183470</v>
      </c>
    </row>
    <row r="287" spans="1:10" x14ac:dyDescent="0.25">
      <c r="A287" s="82">
        <v>10203</v>
      </c>
      <c r="B287" s="37" t="s">
        <v>271</v>
      </c>
      <c r="C287" s="51"/>
      <c r="D287" s="18"/>
      <c r="E287" s="18"/>
      <c r="F287" s="18"/>
      <c r="G287" s="18"/>
      <c r="I287" s="9">
        <v>13</v>
      </c>
      <c r="J287" s="14">
        <f t="shared" si="12"/>
        <v>1565680</v>
      </c>
    </row>
    <row r="288" spans="1:10" x14ac:dyDescent="0.25">
      <c r="A288" s="82">
        <v>10204</v>
      </c>
      <c r="B288" s="37" t="s">
        <v>272</v>
      </c>
      <c r="C288" s="51"/>
      <c r="D288" s="18"/>
      <c r="E288" s="18"/>
      <c r="F288" s="18"/>
      <c r="G288" s="18"/>
      <c r="I288" s="9">
        <v>13</v>
      </c>
      <c r="J288" s="14">
        <f t="shared" si="12"/>
        <v>3469110</v>
      </c>
    </row>
    <row r="289" spans="1:10" x14ac:dyDescent="0.25">
      <c r="A289" s="82">
        <v>10205</v>
      </c>
      <c r="B289" s="37" t="s">
        <v>273</v>
      </c>
      <c r="C289" s="51" t="s">
        <v>383</v>
      </c>
      <c r="D289" s="18">
        <v>338</v>
      </c>
      <c r="E289" s="18">
        <v>992</v>
      </c>
      <c r="F289" s="18">
        <v>83</v>
      </c>
      <c r="G289" s="18">
        <v>16647792</v>
      </c>
      <c r="I289" s="9">
        <v>13</v>
      </c>
      <c r="J289" s="14">
        <f t="shared" si="12"/>
        <v>33852930</v>
      </c>
    </row>
    <row r="290" spans="1:10" x14ac:dyDescent="0.25">
      <c r="A290" s="82">
        <v>10206</v>
      </c>
      <c r="B290" s="37" t="s">
        <v>274</v>
      </c>
      <c r="C290" s="51" t="s">
        <v>383</v>
      </c>
      <c r="D290" s="18">
        <v>581</v>
      </c>
      <c r="E290" s="18">
        <v>1490</v>
      </c>
      <c r="F290" s="18">
        <v>141</v>
      </c>
      <c r="G290" s="18">
        <v>28107981</v>
      </c>
      <c r="I290" s="9">
        <v>13</v>
      </c>
      <c r="J290" s="14">
        <f t="shared" si="12"/>
        <v>27712110</v>
      </c>
    </row>
    <row r="291" spans="1:10" x14ac:dyDescent="0.25">
      <c r="A291" s="82">
        <v>10207</v>
      </c>
      <c r="B291" s="37" t="s">
        <v>275</v>
      </c>
      <c r="C291" s="51"/>
      <c r="D291" s="18"/>
      <c r="E291" s="18"/>
      <c r="F291" s="18"/>
      <c r="G291" s="18"/>
      <c r="I291" s="9">
        <v>13</v>
      </c>
      <c r="J291" s="14">
        <f t="shared" si="12"/>
        <v>21688600</v>
      </c>
    </row>
    <row r="292" spans="1:10" x14ac:dyDescent="0.25">
      <c r="A292" s="82">
        <v>10301</v>
      </c>
      <c r="B292" s="37" t="s">
        <v>276</v>
      </c>
      <c r="C292" s="51" t="s">
        <v>381</v>
      </c>
      <c r="D292" s="18">
        <v>4745</v>
      </c>
      <c r="E292" s="18">
        <v>5561</v>
      </c>
      <c r="F292" s="18">
        <v>752</v>
      </c>
      <c r="G292" s="18">
        <v>133457301</v>
      </c>
      <c r="I292" s="9">
        <v>13</v>
      </c>
      <c r="J292" s="14">
        <f t="shared" si="12"/>
        <v>31872330</v>
      </c>
    </row>
    <row r="293" spans="1:10" x14ac:dyDescent="0.25">
      <c r="A293" s="82">
        <v>10302</v>
      </c>
      <c r="B293" s="37" t="s">
        <v>277</v>
      </c>
      <c r="C293" s="51"/>
      <c r="D293" s="18"/>
      <c r="E293" s="18"/>
      <c r="F293" s="18"/>
      <c r="G293" s="18"/>
      <c r="I293" s="9">
        <v>13</v>
      </c>
      <c r="J293" s="14">
        <f t="shared" si="12"/>
        <v>8887824</v>
      </c>
    </row>
    <row r="294" spans="1:10" x14ac:dyDescent="0.25">
      <c r="A294" s="82">
        <v>10303</v>
      </c>
      <c r="B294" s="37" t="s">
        <v>278</v>
      </c>
      <c r="C294" s="51" t="s">
        <v>381</v>
      </c>
      <c r="D294" s="18">
        <v>684</v>
      </c>
      <c r="E294" s="18">
        <v>976</v>
      </c>
      <c r="F294" s="18">
        <v>67</v>
      </c>
      <c r="G294" s="18">
        <v>22164957</v>
      </c>
      <c r="I294" s="9">
        <v>13</v>
      </c>
      <c r="J294" s="14">
        <f t="shared" si="12"/>
        <v>0</v>
      </c>
    </row>
    <row r="295" spans="1:10" x14ac:dyDescent="0.25">
      <c r="A295" s="82">
        <v>10304</v>
      </c>
      <c r="B295" s="37" t="s">
        <v>279</v>
      </c>
      <c r="C295" s="51" t="s">
        <v>383</v>
      </c>
      <c r="D295" s="18">
        <v>390</v>
      </c>
      <c r="E295" s="18">
        <v>635</v>
      </c>
      <c r="F295" s="18">
        <v>93</v>
      </c>
      <c r="G295" s="18">
        <v>14300716</v>
      </c>
      <c r="I295" s="9">
        <v>13</v>
      </c>
      <c r="J295" s="14">
        <f t="shared" si="12"/>
        <v>9000632</v>
      </c>
    </row>
    <row r="296" spans="1:10" x14ac:dyDescent="0.25">
      <c r="A296" s="82">
        <v>10305</v>
      </c>
      <c r="B296" s="37" t="s">
        <v>280</v>
      </c>
      <c r="C296" s="51" t="s">
        <v>381</v>
      </c>
      <c r="D296" s="18">
        <v>286</v>
      </c>
      <c r="E296" s="18">
        <v>692</v>
      </c>
      <c r="F296" s="18">
        <v>57</v>
      </c>
      <c r="G296" s="18">
        <v>11945222</v>
      </c>
      <c r="I296" s="9">
        <v>13</v>
      </c>
      <c r="J296" s="14">
        <f t="shared" si="12"/>
        <v>6485842</v>
      </c>
    </row>
    <row r="297" spans="1:10" x14ac:dyDescent="0.25">
      <c r="A297" s="82">
        <v>10306</v>
      </c>
      <c r="B297" s="37" t="s">
        <v>281</v>
      </c>
      <c r="C297" s="51" t="s">
        <v>381</v>
      </c>
      <c r="D297" s="18">
        <v>417</v>
      </c>
      <c r="E297" s="18">
        <v>590</v>
      </c>
      <c r="F297" s="18">
        <v>57</v>
      </c>
      <c r="G297" s="18">
        <v>13391172</v>
      </c>
      <c r="I297" s="9">
        <v>13</v>
      </c>
      <c r="J297" s="14">
        <f t="shared" si="12"/>
        <v>2365640</v>
      </c>
    </row>
    <row r="298" spans="1:10" x14ac:dyDescent="0.25">
      <c r="A298" s="82">
        <v>10307</v>
      </c>
      <c r="B298" s="37" t="s">
        <v>282</v>
      </c>
      <c r="C298" s="51" t="s">
        <v>383</v>
      </c>
      <c r="D298" s="18">
        <v>191</v>
      </c>
      <c r="E298" s="18">
        <v>186</v>
      </c>
      <c r="F298" s="18">
        <v>20</v>
      </c>
      <c r="G298" s="18">
        <v>4815350</v>
      </c>
      <c r="I298" s="9">
        <v>13</v>
      </c>
      <c r="J298" s="14">
        <f t="shared" si="12"/>
        <v>67732520</v>
      </c>
    </row>
    <row r="299" spans="1:10" x14ac:dyDescent="0.25">
      <c r="A299" s="82">
        <v>10308</v>
      </c>
      <c r="B299" s="37" t="s">
        <v>283</v>
      </c>
      <c r="C299" s="51" t="s">
        <v>383</v>
      </c>
      <c r="D299" s="18">
        <v>198</v>
      </c>
      <c r="E299" s="18">
        <v>396</v>
      </c>
      <c r="F299" s="18">
        <v>84</v>
      </c>
      <c r="G299" s="70">
        <v>9465358</v>
      </c>
      <c r="I299" s="9">
        <v>13</v>
      </c>
      <c r="J299" s="14">
        <f t="shared" si="12"/>
        <v>208430</v>
      </c>
    </row>
    <row r="300" spans="1:10" x14ac:dyDescent="0.25">
      <c r="A300" s="82">
        <v>10309</v>
      </c>
      <c r="B300" s="37" t="s">
        <v>284</v>
      </c>
      <c r="C300" s="51" t="s">
        <v>383</v>
      </c>
      <c r="D300" s="18">
        <v>203</v>
      </c>
      <c r="E300" s="18">
        <v>647</v>
      </c>
      <c r="F300" s="18">
        <v>50</v>
      </c>
      <c r="G300" s="18">
        <v>11167725</v>
      </c>
      <c r="I300" s="9">
        <v>13</v>
      </c>
      <c r="J300" s="14">
        <f t="shared" si="12"/>
        <v>871870</v>
      </c>
    </row>
    <row r="301" spans="1:10" x14ac:dyDescent="0.25">
      <c r="A301" s="82">
        <v>10401</v>
      </c>
      <c r="B301" s="37" t="s">
        <v>285</v>
      </c>
      <c r="C301" s="51" t="s">
        <v>380</v>
      </c>
      <c r="D301" s="18">
        <v>493</v>
      </c>
      <c r="E301" s="18">
        <v>1486</v>
      </c>
      <c r="F301" s="18">
        <v>72</v>
      </c>
      <c r="G301" s="18">
        <v>19036419</v>
      </c>
      <c r="I301" s="9">
        <v>13</v>
      </c>
      <c r="J301" s="14">
        <f t="shared" si="12"/>
        <v>62091940</v>
      </c>
    </row>
    <row r="302" spans="1:10" x14ac:dyDescent="0.25">
      <c r="A302" s="82">
        <v>10402</v>
      </c>
      <c r="B302" s="37" t="s">
        <v>286</v>
      </c>
      <c r="C302" s="51" t="s">
        <v>383</v>
      </c>
      <c r="D302" s="18">
        <v>217</v>
      </c>
      <c r="E302" s="18">
        <v>288</v>
      </c>
      <c r="F302" s="18">
        <v>32</v>
      </c>
      <c r="G302" s="18">
        <v>7290950</v>
      </c>
      <c r="I302" s="9">
        <v>13</v>
      </c>
      <c r="J302" s="14">
        <f t="shared" si="12"/>
        <v>6800800</v>
      </c>
    </row>
    <row r="303" spans="1:10" x14ac:dyDescent="0.25">
      <c r="A303" s="82">
        <v>10403</v>
      </c>
      <c r="B303" s="37" t="s">
        <v>287</v>
      </c>
      <c r="C303" s="51"/>
      <c r="D303" s="18"/>
      <c r="E303" s="18"/>
      <c r="F303" s="18"/>
      <c r="G303" s="18"/>
      <c r="I303" s="9">
        <v>13</v>
      </c>
      <c r="J303" s="14">
        <f t="shared" si="12"/>
        <v>14408110</v>
      </c>
    </row>
    <row r="304" spans="1:10" x14ac:dyDescent="0.25">
      <c r="A304" s="82">
        <v>10404</v>
      </c>
      <c r="B304" s="37" t="s">
        <v>288</v>
      </c>
      <c r="C304" s="51" t="s">
        <v>383</v>
      </c>
      <c r="D304" s="18">
        <v>150</v>
      </c>
      <c r="E304" s="18">
        <v>785</v>
      </c>
      <c r="F304" s="18">
        <v>94</v>
      </c>
      <c r="G304" s="18">
        <v>13696943</v>
      </c>
      <c r="I304" s="9">
        <v>13</v>
      </c>
      <c r="J304" s="14">
        <f t="shared" si="12"/>
        <v>9441870</v>
      </c>
    </row>
    <row r="305" spans="1:11" x14ac:dyDescent="0.25">
      <c r="A305" s="82">
        <v>10405</v>
      </c>
      <c r="B305" s="37" t="s">
        <v>289</v>
      </c>
      <c r="C305" s="51"/>
      <c r="D305" s="18"/>
      <c r="E305" s="18"/>
      <c r="F305" s="18"/>
      <c r="G305" s="18"/>
      <c r="I305" s="9">
        <v>13</v>
      </c>
      <c r="J305" s="14">
        <f t="shared" si="12"/>
        <v>25766610</v>
      </c>
    </row>
    <row r="306" spans="1:11" x14ac:dyDescent="0.25">
      <c r="A306" s="82">
        <v>10406</v>
      </c>
      <c r="B306" s="37" t="s">
        <v>290</v>
      </c>
      <c r="C306" s="51" t="s">
        <v>381</v>
      </c>
      <c r="D306" s="18">
        <v>477</v>
      </c>
      <c r="E306" s="18">
        <v>2341</v>
      </c>
      <c r="F306" s="18">
        <v>82</v>
      </c>
      <c r="G306" s="18">
        <v>58760492</v>
      </c>
      <c r="I306" s="9">
        <v>13</v>
      </c>
      <c r="J306" s="14">
        <f t="shared" si="12"/>
        <v>832230</v>
      </c>
    </row>
    <row r="307" spans="1:11" x14ac:dyDescent="0.25">
      <c r="A307" s="82">
        <v>10407</v>
      </c>
      <c r="B307" s="37" t="s">
        <v>291</v>
      </c>
      <c r="C307" s="51"/>
      <c r="D307" s="18"/>
      <c r="E307" s="18"/>
      <c r="F307" s="18"/>
      <c r="G307" s="18"/>
      <c r="I307" s="9">
        <v>13</v>
      </c>
      <c r="J307" s="14">
        <f t="shared" si="12"/>
        <v>7101030</v>
      </c>
    </row>
    <row r="308" spans="1:11" x14ac:dyDescent="0.25">
      <c r="A308" s="82">
        <v>10408</v>
      </c>
      <c r="B308" s="37" t="s">
        <v>292</v>
      </c>
      <c r="C308" s="51" t="s">
        <v>380</v>
      </c>
      <c r="D308" s="18">
        <v>207</v>
      </c>
      <c r="E308" s="18">
        <v>355</v>
      </c>
      <c r="F308" s="18">
        <v>25</v>
      </c>
      <c r="G308" s="18">
        <v>5995096</v>
      </c>
      <c r="I308" s="9">
        <v>13</v>
      </c>
      <c r="J308" s="14">
        <f t="shared" si="12"/>
        <v>13633350</v>
      </c>
    </row>
    <row r="309" spans="1:11" x14ac:dyDescent="0.25">
      <c r="A309" s="82">
        <v>10410</v>
      </c>
      <c r="B309" s="37" t="s">
        <v>293</v>
      </c>
      <c r="C309" s="51"/>
      <c r="D309" s="18"/>
      <c r="E309" s="18"/>
      <c r="F309" s="18"/>
      <c r="G309" s="18"/>
      <c r="I309" s="9">
        <v>13</v>
      </c>
      <c r="J309" s="14">
        <f t="shared" si="12"/>
        <v>6503899</v>
      </c>
    </row>
    <row r="310" spans="1:11" x14ac:dyDescent="0.25">
      <c r="A310" s="82">
        <v>10415</v>
      </c>
      <c r="B310" s="37" t="s">
        <v>294</v>
      </c>
      <c r="C310" s="51" t="s">
        <v>383</v>
      </c>
      <c r="D310" s="18">
        <v>93</v>
      </c>
      <c r="E310" s="18">
        <v>223</v>
      </c>
      <c r="F310" s="18">
        <v>18</v>
      </c>
      <c r="G310" s="18">
        <v>4086153</v>
      </c>
      <c r="I310" s="9">
        <v>13</v>
      </c>
      <c r="J310" s="14">
        <f t="shared" si="12"/>
        <v>21045211</v>
      </c>
    </row>
    <row r="311" spans="1:11" x14ac:dyDescent="0.25">
      <c r="A311" s="82">
        <v>10501</v>
      </c>
      <c r="B311" s="37" t="s">
        <v>295</v>
      </c>
      <c r="C311" s="51"/>
      <c r="D311" s="18">
        <v>17</v>
      </c>
      <c r="E311" s="18">
        <v>36</v>
      </c>
      <c r="F311" s="18">
        <v>12</v>
      </c>
      <c r="G311" s="18">
        <v>735318</v>
      </c>
      <c r="I311" s="9">
        <v>13</v>
      </c>
      <c r="J311" s="14">
        <f t="shared" si="12"/>
        <v>0</v>
      </c>
    </row>
    <row r="312" spans="1:11" x14ac:dyDescent="0.25">
      <c r="A312" s="82">
        <v>10502</v>
      </c>
      <c r="B312" s="37" t="s">
        <v>296</v>
      </c>
      <c r="C312" s="51"/>
      <c r="D312" s="18"/>
      <c r="E312" s="18"/>
      <c r="F312" s="18"/>
      <c r="G312" s="18"/>
      <c r="I312" s="9">
        <v>13</v>
      </c>
      <c r="J312" s="14">
        <f t="shared" si="12"/>
        <v>8271440</v>
      </c>
    </row>
    <row r="313" spans="1:11" x14ac:dyDescent="0.25">
      <c r="A313" s="82">
        <v>10503</v>
      </c>
      <c r="B313" s="37" t="s">
        <v>297</v>
      </c>
      <c r="C313" s="51" t="s">
        <v>381</v>
      </c>
      <c r="D313" s="18">
        <v>55</v>
      </c>
      <c r="E313" s="18">
        <v>79</v>
      </c>
      <c r="F313" s="18">
        <v>31</v>
      </c>
      <c r="G313" s="18">
        <v>1964542</v>
      </c>
      <c r="I313" s="9">
        <v>13</v>
      </c>
      <c r="J313" s="14">
        <f t="shared" si="12"/>
        <v>0</v>
      </c>
      <c r="K313" s="3"/>
    </row>
    <row r="314" spans="1:11" ht="15.75" thickBot="1" x14ac:dyDescent="0.3">
      <c r="A314" s="86">
        <v>10504</v>
      </c>
      <c r="B314" s="41" t="s">
        <v>298</v>
      </c>
      <c r="C314" s="55"/>
      <c r="D314" s="139"/>
      <c r="E314" s="139"/>
      <c r="F314" s="139"/>
      <c r="G314" s="139"/>
      <c r="I314" s="9">
        <v>13</v>
      </c>
      <c r="J314" s="14">
        <f t="shared" si="12"/>
        <v>0</v>
      </c>
    </row>
    <row r="315" spans="1:11" ht="15.75" thickBot="1" x14ac:dyDescent="0.3">
      <c r="A315" s="140"/>
      <c r="B315" s="141" t="s">
        <v>299</v>
      </c>
      <c r="C315" s="58"/>
      <c r="D315" s="142">
        <f>SUM(D285:D314)</f>
        <v>12562</v>
      </c>
      <c r="E315" s="142">
        <f>SUM(E285:E314)</f>
        <v>25090</v>
      </c>
      <c r="F315" s="142">
        <f>SUM(F285:F314)</f>
        <v>2367</v>
      </c>
      <c r="G315" s="47">
        <f>SUM(G285:G314)</f>
        <v>495502530</v>
      </c>
      <c r="I315" s="9">
        <v>14</v>
      </c>
      <c r="J315" s="14">
        <f t="shared" ref="J315:J326" si="13">+G270</f>
        <v>90442097</v>
      </c>
    </row>
    <row r="316" spans="1:11" ht="15.75" thickBot="1" x14ac:dyDescent="0.3">
      <c r="A316" s="22"/>
      <c r="C316" s="1"/>
      <c r="D316" s="28"/>
      <c r="E316" s="28"/>
      <c r="F316" s="28"/>
      <c r="G316" s="143"/>
      <c r="I316" s="9">
        <v>14</v>
      </c>
      <c r="J316" s="14">
        <f t="shared" si="13"/>
        <v>19228455</v>
      </c>
    </row>
    <row r="317" spans="1:11" ht="15.75" thickBot="1" x14ac:dyDescent="0.3">
      <c r="A317" s="170" t="s">
        <v>300</v>
      </c>
      <c r="B317" s="171"/>
      <c r="C317" s="30"/>
      <c r="D317" s="28"/>
      <c r="E317" s="28"/>
      <c r="F317" s="28"/>
      <c r="G317" s="143"/>
      <c r="I317" s="9">
        <v>14</v>
      </c>
      <c r="J317" s="14">
        <f t="shared" si="13"/>
        <v>19554756</v>
      </c>
    </row>
    <row r="318" spans="1:11" x14ac:dyDescent="0.25">
      <c r="A318" s="33">
        <v>11101</v>
      </c>
      <c r="B318" s="144" t="s">
        <v>301</v>
      </c>
      <c r="C318" s="144" t="s">
        <v>381</v>
      </c>
      <c r="D318" s="12">
        <v>872</v>
      </c>
      <c r="E318" s="145">
        <v>1599</v>
      </c>
      <c r="F318" s="81">
        <v>231</v>
      </c>
      <c r="G318" s="146">
        <v>39300633</v>
      </c>
      <c r="I318" s="9">
        <v>14</v>
      </c>
      <c r="J318" s="14">
        <f t="shared" si="13"/>
        <v>15956791</v>
      </c>
    </row>
    <row r="319" spans="1:11" x14ac:dyDescent="0.25">
      <c r="A319" s="36">
        <v>11102</v>
      </c>
      <c r="B319" s="147" t="s">
        <v>302</v>
      </c>
      <c r="C319" s="147" t="s">
        <v>381</v>
      </c>
      <c r="D319" s="70">
        <v>140</v>
      </c>
      <c r="E319" s="148">
        <v>212</v>
      </c>
      <c r="F319" s="83">
        <v>32</v>
      </c>
      <c r="G319" s="18">
        <v>6238520</v>
      </c>
      <c r="I319" s="9">
        <v>14</v>
      </c>
      <c r="J319" s="14">
        <f t="shared" si="13"/>
        <v>7269040</v>
      </c>
    </row>
    <row r="320" spans="1:11" x14ac:dyDescent="0.25">
      <c r="A320" s="36">
        <v>11104</v>
      </c>
      <c r="B320" s="147" t="s">
        <v>303</v>
      </c>
      <c r="C320" s="147"/>
      <c r="D320" s="70">
        <v>0</v>
      </c>
      <c r="E320" s="148">
        <v>0</v>
      </c>
      <c r="F320" s="83">
        <v>0</v>
      </c>
      <c r="G320" s="149">
        <v>0</v>
      </c>
      <c r="I320" s="9">
        <v>14</v>
      </c>
      <c r="J320" s="14">
        <f t="shared" si="13"/>
        <v>1670969</v>
      </c>
    </row>
    <row r="321" spans="1:13" x14ac:dyDescent="0.25">
      <c r="A321" s="36">
        <v>11201</v>
      </c>
      <c r="B321" s="147" t="s">
        <v>304</v>
      </c>
      <c r="C321" s="147" t="s">
        <v>381</v>
      </c>
      <c r="D321" s="70">
        <v>153</v>
      </c>
      <c r="E321" s="148">
        <v>255</v>
      </c>
      <c r="F321" s="83">
        <v>46</v>
      </c>
      <c r="G321" s="18">
        <v>5974555</v>
      </c>
      <c r="I321" s="9">
        <v>14</v>
      </c>
      <c r="J321" s="14">
        <f t="shared" si="13"/>
        <v>10701819</v>
      </c>
    </row>
    <row r="322" spans="1:13" x14ac:dyDescent="0.25">
      <c r="A322" s="36">
        <v>11203</v>
      </c>
      <c r="B322" s="147" t="s">
        <v>305</v>
      </c>
      <c r="C322" s="147" t="s">
        <v>383</v>
      </c>
      <c r="D322" s="70">
        <v>97</v>
      </c>
      <c r="E322" s="148">
        <v>91</v>
      </c>
      <c r="F322" s="83">
        <v>33</v>
      </c>
      <c r="G322" s="18">
        <v>4278013</v>
      </c>
      <c r="I322" s="9">
        <v>14</v>
      </c>
      <c r="J322" s="14">
        <f t="shared" si="13"/>
        <v>20857223</v>
      </c>
    </row>
    <row r="323" spans="1:13" x14ac:dyDescent="0.25">
      <c r="A323" s="36">
        <v>11301</v>
      </c>
      <c r="B323" s="147" t="s">
        <v>306</v>
      </c>
      <c r="C323" s="147" t="s">
        <v>381</v>
      </c>
      <c r="D323" s="70">
        <v>177</v>
      </c>
      <c r="E323" s="148">
        <v>204</v>
      </c>
      <c r="F323" s="83">
        <v>60</v>
      </c>
      <c r="G323" s="18">
        <v>6297770</v>
      </c>
      <c r="I323" s="9">
        <v>14</v>
      </c>
      <c r="J323" s="14">
        <f t="shared" si="13"/>
        <v>36216390</v>
      </c>
    </row>
    <row r="324" spans="1:13" x14ac:dyDescent="0.25">
      <c r="A324" s="36">
        <v>11302</v>
      </c>
      <c r="B324" s="147" t="s">
        <v>307</v>
      </c>
      <c r="C324" s="147"/>
      <c r="D324" s="70">
        <v>0</v>
      </c>
      <c r="E324" s="148">
        <v>0</v>
      </c>
      <c r="F324" s="83">
        <v>0</v>
      </c>
      <c r="G324" s="149">
        <v>0</v>
      </c>
      <c r="I324" s="9">
        <v>14</v>
      </c>
      <c r="J324" s="14">
        <f t="shared" si="13"/>
        <v>23628998</v>
      </c>
    </row>
    <row r="325" spans="1:13" x14ac:dyDescent="0.25">
      <c r="A325" s="36">
        <v>11303</v>
      </c>
      <c r="B325" s="147" t="s">
        <v>308</v>
      </c>
      <c r="C325" s="147"/>
      <c r="D325" s="70">
        <v>0</v>
      </c>
      <c r="E325" s="148">
        <v>0</v>
      </c>
      <c r="F325" s="83">
        <v>0</v>
      </c>
      <c r="G325" s="149">
        <v>0</v>
      </c>
      <c r="I325" s="9">
        <v>14</v>
      </c>
      <c r="J325" s="14">
        <f t="shared" si="13"/>
        <v>22303584</v>
      </c>
    </row>
    <row r="326" spans="1:13" x14ac:dyDescent="0.25">
      <c r="A326" s="36">
        <v>11401</v>
      </c>
      <c r="B326" s="147" t="s">
        <v>309</v>
      </c>
      <c r="C326" s="147" t="s">
        <v>380</v>
      </c>
      <c r="D326" s="70">
        <v>2215</v>
      </c>
      <c r="E326" s="148">
        <v>4022</v>
      </c>
      <c r="F326" s="83">
        <v>225</v>
      </c>
      <c r="G326" s="149">
        <v>122097464</v>
      </c>
      <c r="I326" s="9">
        <v>14</v>
      </c>
      <c r="J326" s="14">
        <f t="shared" si="13"/>
        <v>5054450</v>
      </c>
    </row>
    <row r="327" spans="1:13" ht="15.75" thickBot="1" x14ac:dyDescent="0.3">
      <c r="A327" s="40">
        <v>11402</v>
      </c>
      <c r="B327" s="150" t="s">
        <v>310</v>
      </c>
      <c r="C327" s="150"/>
      <c r="D327" s="74">
        <v>0</v>
      </c>
      <c r="E327" s="151">
        <v>0</v>
      </c>
      <c r="F327" s="87">
        <v>0</v>
      </c>
      <c r="G327" s="152">
        <v>0</v>
      </c>
      <c r="I327" s="9">
        <v>15</v>
      </c>
      <c r="J327" s="14">
        <f>+G6</f>
        <v>191037486</v>
      </c>
    </row>
    <row r="328" spans="1:13" ht="15.75" thickBot="1" x14ac:dyDescent="0.3">
      <c r="A328" s="101"/>
      <c r="B328" s="58" t="s">
        <v>311</v>
      </c>
      <c r="C328" s="58"/>
      <c r="D328" s="46">
        <f>SUM(D318:D327)</f>
        <v>3654</v>
      </c>
      <c r="E328" s="46">
        <f>SUM(E318:E327)</f>
        <v>6383</v>
      </c>
      <c r="F328" s="46">
        <f>SUM(F318:F327)</f>
        <v>627</v>
      </c>
      <c r="G328" s="46">
        <f>SUM(G318:G327)</f>
        <v>184186955</v>
      </c>
      <c r="I328" s="9">
        <v>15</v>
      </c>
      <c r="J328" s="14">
        <f>+G7</f>
        <v>0</v>
      </c>
    </row>
    <row r="329" spans="1:13" ht="15.75" thickBot="1" x14ac:dyDescent="0.3">
      <c r="A329" s="22"/>
      <c r="C329" s="1"/>
      <c r="D329" s="63"/>
      <c r="E329" s="28"/>
      <c r="F329" s="28"/>
      <c r="G329" s="28"/>
      <c r="I329" s="9">
        <v>15</v>
      </c>
      <c r="J329" s="14">
        <f>+G8</f>
        <v>0</v>
      </c>
    </row>
    <row r="330" spans="1:13" ht="15.75" thickBot="1" x14ac:dyDescent="0.3">
      <c r="A330" s="170" t="s">
        <v>312</v>
      </c>
      <c r="B330" s="171"/>
      <c r="C330" s="30"/>
      <c r="D330" s="28"/>
      <c r="E330" s="28"/>
      <c r="F330" s="28"/>
      <c r="G330" s="28"/>
      <c r="I330" s="9">
        <v>15</v>
      </c>
      <c r="J330" s="14">
        <f>+G9</f>
        <v>0</v>
      </c>
    </row>
    <row r="331" spans="1:13" ht="15.75" thickBot="1" x14ac:dyDescent="0.3">
      <c r="A331" s="153">
        <v>12101</v>
      </c>
      <c r="B331" s="48" t="s">
        <v>313</v>
      </c>
      <c r="C331" s="48" t="s">
        <v>389</v>
      </c>
      <c r="D331" s="13">
        <v>650</v>
      </c>
      <c r="E331" s="13">
        <v>1359</v>
      </c>
      <c r="F331" s="13">
        <v>256</v>
      </c>
      <c r="G331" s="13">
        <v>26383829</v>
      </c>
      <c r="I331" s="9">
        <v>16</v>
      </c>
      <c r="J331" s="14">
        <f>+G211</f>
        <v>131144485</v>
      </c>
      <c r="M331" s="3"/>
    </row>
    <row r="332" spans="1:13" ht="15.75" thickBot="1" x14ac:dyDescent="0.3">
      <c r="A332" s="153">
        <v>12103</v>
      </c>
      <c r="B332" s="51" t="s">
        <v>314</v>
      </c>
      <c r="C332" s="51"/>
      <c r="D332" s="18"/>
      <c r="E332" s="18"/>
      <c r="F332" s="18"/>
      <c r="G332" s="18"/>
      <c r="I332" s="9">
        <v>16</v>
      </c>
      <c r="J332" s="14">
        <f t="shared" ref="J332:J351" si="14">+G212</f>
        <v>4838642</v>
      </c>
    </row>
    <row r="333" spans="1:13" ht="15.75" thickBot="1" x14ac:dyDescent="0.3">
      <c r="A333" s="153">
        <v>12202</v>
      </c>
      <c r="B333" s="51" t="s">
        <v>315</v>
      </c>
      <c r="C333" s="51"/>
      <c r="D333" s="18"/>
      <c r="E333" s="18"/>
      <c r="F333" s="18"/>
      <c r="G333" s="18"/>
      <c r="I333" s="9">
        <v>16</v>
      </c>
      <c r="J333" s="14">
        <f t="shared" si="14"/>
        <v>15157298</v>
      </c>
    </row>
    <row r="334" spans="1:13" ht="15.75" thickBot="1" x14ac:dyDescent="0.3">
      <c r="A334" s="153">
        <v>12204</v>
      </c>
      <c r="B334" s="51" t="s">
        <v>316</v>
      </c>
      <c r="C334" s="51"/>
      <c r="D334" s="18"/>
      <c r="E334" s="18"/>
      <c r="F334" s="18"/>
      <c r="G334" s="18"/>
      <c r="I334" s="9">
        <v>16</v>
      </c>
      <c r="J334" s="14">
        <f t="shared" si="14"/>
        <v>17628235</v>
      </c>
    </row>
    <row r="335" spans="1:13" ht="15.75" thickBot="1" x14ac:dyDescent="0.3">
      <c r="A335" s="153">
        <v>12205</v>
      </c>
      <c r="B335" s="51" t="s">
        <v>317</v>
      </c>
      <c r="C335" s="51" t="s">
        <v>389</v>
      </c>
      <c r="D335" s="18">
        <v>2386</v>
      </c>
      <c r="E335" s="18">
        <v>7095</v>
      </c>
      <c r="F335" s="18">
        <v>366</v>
      </c>
      <c r="G335" s="18">
        <v>96299269</v>
      </c>
      <c r="I335" s="9">
        <v>16</v>
      </c>
      <c r="J335" s="14">
        <f t="shared" si="14"/>
        <v>3341320</v>
      </c>
    </row>
    <row r="336" spans="1:13" ht="15.75" thickBot="1" x14ac:dyDescent="0.3">
      <c r="A336" s="153">
        <v>12206</v>
      </c>
      <c r="B336" s="51" t="s">
        <v>318</v>
      </c>
      <c r="C336" s="51"/>
      <c r="D336" s="18"/>
      <c r="E336" s="18"/>
      <c r="F336" s="18"/>
      <c r="G336" s="18"/>
      <c r="I336" s="9">
        <v>16</v>
      </c>
      <c r="J336" s="14">
        <f t="shared" si="14"/>
        <v>0</v>
      </c>
    </row>
    <row r="337" spans="1:10" ht="15.75" thickBot="1" x14ac:dyDescent="0.3">
      <c r="A337" s="153">
        <v>12301</v>
      </c>
      <c r="B337" s="51" t="s">
        <v>319</v>
      </c>
      <c r="C337" s="51" t="s">
        <v>389</v>
      </c>
      <c r="D337" s="18">
        <v>99</v>
      </c>
      <c r="E337" s="18">
        <v>159</v>
      </c>
      <c r="F337" s="18">
        <v>73</v>
      </c>
      <c r="G337" s="18">
        <v>3616393</v>
      </c>
      <c r="I337" s="9">
        <v>16</v>
      </c>
      <c r="J337" s="14">
        <f t="shared" si="14"/>
        <v>3795930</v>
      </c>
    </row>
    <row r="338" spans="1:10" ht="15.75" thickBot="1" x14ac:dyDescent="0.3">
      <c r="A338" s="153">
        <v>12302</v>
      </c>
      <c r="B338" s="51" t="s">
        <v>320</v>
      </c>
      <c r="C338" s="51"/>
      <c r="D338" s="18"/>
      <c r="E338" s="18"/>
      <c r="F338" s="18"/>
      <c r="G338" s="18"/>
      <c r="I338" s="9">
        <v>16</v>
      </c>
      <c r="J338" s="14">
        <f t="shared" si="14"/>
        <v>0</v>
      </c>
    </row>
    <row r="339" spans="1:10" ht="15.75" thickBot="1" x14ac:dyDescent="0.3">
      <c r="A339" s="153">
        <v>12304</v>
      </c>
      <c r="B339" s="51" t="s">
        <v>321</v>
      </c>
      <c r="C339" s="51"/>
      <c r="D339" s="18"/>
      <c r="E339" s="18"/>
      <c r="F339" s="18"/>
      <c r="G339" s="18"/>
      <c r="I339" s="9">
        <v>16</v>
      </c>
      <c r="J339" s="14">
        <f t="shared" si="14"/>
        <v>38156980</v>
      </c>
    </row>
    <row r="340" spans="1:10" ht="15.75" thickBot="1" x14ac:dyDescent="0.3">
      <c r="A340" s="153">
        <v>12401</v>
      </c>
      <c r="B340" s="51" t="s">
        <v>322</v>
      </c>
      <c r="C340" s="51" t="s">
        <v>389</v>
      </c>
      <c r="D340" s="18">
        <v>11</v>
      </c>
      <c r="E340" s="18">
        <v>5</v>
      </c>
      <c r="F340" s="18">
        <v>1</v>
      </c>
      <c r="G340" s="18">
        <v>221041</v>
      </c>
      <c r="I340" s="9">
        <v>16</v>
      </c>
      <c r="J340" s="14">
        <f t="shared" si="14"/>
        <v>0</v>
      </c>
    </row>
    <row r="341" spans="1:10" ht="15.75" thickBot="1" x14ac:dyDescent="0.3">
      <c r="A341" s="153">
        <v>12402</v>
      </c>
      <c r="B341" s="154" t="s">
        <v>323</v>
      </c>
      <c r="C341" s="154"/>
      <c r="D341" s="155"/>
      <c r="E341" s="155"/>
      <c r="F341" s="155"/>
      <c r="G341" s="155"/>
      <c r="I341" s="9">
        <v>16</v>
      </c>
      <c r="J341" s="14">
        <f t="shared" si="14"/>
        <v>0</v>
      </c>
    </row>
    <row r="342" spans="1:10" ht="15.75" thickBot="1" x14ac:dyDescent="0.3">
      <c r="A342" s="156"/>
      <c r="B342" s="141" t="s">
        <v>324</v>
      </c>
      <c r="C342" s="141"/>
      <c r="D342" s="46">
        <f>SUM(D331:D341)</f>
        <v>3146</v>
      </c>
      <c r="E342" s="46">
        <f>SUM(E331:E341)</f>
        <v>8618</v>
      </c>
      <c r="F342" s="46">
        <f>SUM(F331:F341)</f>
        <v>696</v>
      </c>
      <c r="G342" s="46">
        <f>SUM(G331:G341)</f>
        <v>126520532</v>
      </c>
      <c r="I342" s="9">
        <v>16</v>
      </c>
      <c r="J342" s="14">
        <f t="shared" si="14"/>
        <v>0</v>
      </c>
    </row>
    <row r="343" spans="1:10" ht="15.75" thickBot="1" x14ac:dyDescent="0.3">
      <c r="A343" s="22"/>
      <c r="C343" s="1"/>
      <c r="D343" s="28"/>
      <c r="E343" s="28"/>
      <c r="F343" s="28"/>
      <c r="G343" s="143"/>
      <c r="I343" s="9">
        <v>16</v>
      </c>
      <c r="J343" s="14">
        <f t="shared" si="14"/>
        <v>20672290</v>
      </c>
    </row>
    <row r="344" spans="1:10" ht="15.75" thickBot="1" x14ac:dyDescent="0.3">
      <c r="A344" s="170" t="s">
        <v>325</v>
      </c>
      <c r="B344" s="171"/>
      <c r="C344" s="30"/>
      <c r="D344" s="29"/>
      <c r="E344" s="28"/>
      <c r="F344" s="28"/>
      <c r="G344" s="143"/>
      <c r="I344" s="9">
        <v>16</v>
      </c>
      <c r="J344" s="14">
        <f t="shared" si="14"/>
        <v>6942670</v>
      </c>
    </row>
    <row r="345" spans="1:10" x14ac:dyDescent="0.25">
      <c r="A345" s="80">
        <v>13101</v>
      </c>
      <c r="B345" s="48" t="s">
        <v>326</v>
      </c>
      <c r="C345" s="34"/>
      <c r="D345" s="12">
        <v>1681</v>
      </c>
      <c r="E345" s="157"/>
      <c r="F345" s="158">
        <v>153</v>
      </c>
      <c r="G345" s="12">
        <v>12829400</v>
      </c>
      <c r="I345" s="9">
        <v>16</v>
      </c>
      <c r="J345" s="14">
        <f t="shared" si="14"/>
        <v>13775123</v>
      </c>
    </row>
    <row r="346" spans="1:10" x14ac:dyDescent="0.25">
      <c r="A346" s="82">
        <v>13103</v>
      </c>
      <c r="B346" s="51" t="s">
        <v>327</v>
      </c>
      <c r="C346" s="159"/>
      <c r="D346" s="70">
        <v>121</v>
      </c>
      <c r="E346" s="160"/>
      <c r="F346" s="161">
        <v>10</v>
      </c>
      <c r="G346" s="70">
        <v>983260</v>
      </c>
      <c r="I346" s="9">
        <v>16</v>
      </c>
      <c r="J346" s="14">
        <f t="shared" si="14"/>
        <v>15192538</v>
      </c>
    </row>
    <row r="347" spans="1:10" x14ac:dyDescent="0.25">
      <c r="A347" s="82">
        <v>13105</v>
      </c>
      <c r="B347" s="51" t="s">
        <v>328</v>
      </c>
      <c r="C347" s="159"/>
      <c r="D347" s="70">
        <v>1776</v>
      </c>
      <c r="E347" s="160"/>
      <c r="F347" s="161">
        <v>27</v>
      </c>
      <c r="G347" s="70">
        <v>13561740</v>
      </c>
      <c r="I347" s="9">
        <v>16</v>
      </c>
      <c r="J347" s="14">
        <f t="shared" si="14"/>
        <v>11147750</v>
      </c>
    </row>
    <row r="348" spans="1:10" x14ac:dyDescent="0.25">
      <c r="A348" s="82">
        <v>13106</v>
      </c>
      <c r="B348" s="51" t="s">
        <v>329</v>
      </c>
      <c r="C348" s="37"/>
      <c r="D348" s="70">
        <v>2016</v>
      </c>
      <c r="E348" s="160"/>
      <c r="F348" s="161">
        <v>70</v>
      </c>
      <c r="G348" s="70">
        <v>32501530</v>
      </c>
      <c r="I348" s="9">
        <v>16</v>
      </c>
      <c r="J348" s="14">
        <f t="shared" si="14"/>
        <v>11692981</v>
      </c>
    </row>
    <row r="349" spans="1:10" x14ac:dyDescent="0.25">
      <c r="A349" s="82">
        <v>13107</v>
      </c>
      <c r="B349" s="51" t="s">
        <v>330</v>
      </c>
      <c r="C349" s="159"/>
      <c r="D349" s="70">
        <v>2551</v>
      </c>
      <c r="E349" s="160"/>
      <c r="F349" s="161">
        <v>75</v>
      </c>
      <c r="G349" s="70">
        <v>21011250</v>
      </c>
      <c r="I349" s="9">
        <v>16</v>
      </c>
      <c r="J349" s="14">
        <f t="shared" si="14"/>
        <v>3273090</v>
      </c>
    </row>
    <row r="350" spans="1:10" x14ac:dyDescent="0.25">
      <c r="A350" s="82">
        <v>13108</v>
      </c>
      <c r="B350" s="51" t="s">
        <v>331</v>
      </c>
      <c r="C350" s="37"/>
      <c r="D350" s="70">
        <v>318</v>
      </c>
      <c r="E350" s="160"/>
      <c r="F350" s="161">
        <v>1</v>
      </c>
      <c r="G350" s="70">
        <v>2669500</v>
      </c>
      <c r="I350" s="9">
        <v>16</v>
      </c>
      <c r="J350" s="14">
        <f t="shared" si="14"/>
        <v>17577841</v>
      </c>
    </row>
    <row r="351" spans="1:10" x14ac:dyDescent="0.25">
      <c r="A351" s="82">
        <v>13109</v>
      </c>
      <c r="B351" s="51" t="s">
        <v>332</v>
      </c>
      <c r="C351" s="159"/>
      <c r="D351" s="70"/>
      <c r="E351" s="160"/>
      <c r="F351" s="161"/>
      <c r="G351" s="70"/>
      <c r="I351" s="9">
        <v>16</v>
      </c>
      <c r="J351" s="14">
        <f t="shared" si="14"/>
        <v>19953119</v>
      </c>
    </row>
    <row r="352" spans="1:10" x14ac:dyDescent="0.25">
      <c r="A352" s="82">
        <v>13110</v>
      </c>
      <c r="B352" s="51" t="s">
        <v>333</v>
      </c>
      <c r="C352" s="37"/>
      <c r="D352" s="70">
        <v>1600</v>
      </c>
      <c r="E352" s="160"/>
      <c r="F352" s="161">
        <v>116</v>
      </c>
      <c r="G352" s="70">
        <v>12323710</v>
      </c>
      <c r="I352" s="9"/>
      <c r="J352" s="14">
        <f>SUM(J6:J351)</f>
        <v>8445292100.2796059</v>
      </c>
    </row>
    <row r="353" spans="1:7" x14ac:dyDescent="0.25">
      <c r="A353" s="82">
        <v>13111</v>
      </c>
      <c r="B353" s="51" t="s">
        <v>334</v>
      </c>
      <c r="C353" s="37"/>
      <c r="D353" s="70">
        <v>6187</v>
      </c>
      <c r="E353" s="160"/>
      <c r="F353" s="161">
        <v>274</v>
      </c>
      <c r="G353" s="70">
        <v>51172598</v>
      </c>
    </row>
    <row r="354" spans="1:7" x14ac:dyDescent="0.25">
      <c r="A354" s="82">
        <v>13113</v>
      </c>
      <c r="B354" s="51" t="s">
        <v>335</v>
      </c>
      <c r="C354" s="37"/>
      <c r="D354" s="70">
        <v>4992</v>
      </c>
      <c r="E354" s="160"/>
      <c r="F354" s="161">
        <v>264</v>
      </c>
      <c r="G354" s="70">
        <v>40049510</v>
      </c>
    </row>
    <row r="355" spans="1:7" x14ac:dyDescent="0.25">
      <c r="A355" s="82">
        <v>13114</v>
      </c>
      <c r="B355" s="51" t="s">
        <v>336</v>
      </c>
      <c r="C355" s="37"/>
      <c r="D355" s="70">
        <v>1837</v>
      </c>
      <c r="E355" s="160"/>
      <c r="F355" s="161">
        <v>146</v>
      </c>
      <c r="G355" s="70">
        <v>15761760</v>
      </c>
    </row>
    <row r="356" spans="1:7" x14ac:dyDescent="0.25">
      <c r="A356" s="82">
        <v>13127</v>
      </c>
      <c r="B356" s="51" t="s">
        <v>337</v>
      </c>
      <c r="C356" s="37"/>
      <c r="D356" s="70">
        <v>3302</v>
      </c>
      <c r="E356" s="160"/>
      <c r="F356" s="161">
        <v>64</v>
      </c>
      <c r="G356" s="70">
        <v>26261410</v>
      </c>
    </row>
    <row r="357" spans="1:7" x14ac:dyDescent="0.25">
      <c r="A357" s="82">
        <v>13128</v>
      </c>
      <c r="B357" s="51" t="s">
        <v>338</v>
      </c>
      <c r="C357" s="37"/>
      <c r="D357" s="70">
        <v>9430</v>
      </c>
      <c r="E357" s="160"/>
      <c r="F357" s="161">
        <v>266</v>
      </c>
      <c r="G357" s="70">
        <v>74669720</v>
      </c>
    </row>
    <row r="358" spans="1:7" x14ac:dyDescent="0.25">
      <c r="A358" s="82">
        <v>13131</v>
      </c>
      <c r="B358" s="51" t="s">
        <v>339</v>
      </c>
      <c r="C358" s="37"/>
      <c r="D358" s="70">
        <v>4298</v>
      </c>
      <c r="E358" s="160"/>
      <c r="F358" s="161">
        <v>138</v>
      </c>
      <c r="G358" s="70">
        <v>69642830</v>
      </c>
    </row>
    <row r="359" spans="1:7" x14ac:dyDescent="0.25">
      <c r="A359" s="82">
        <v>13132</v>
      </c>
      <c r="B359" s="51" t="s">
        <v>340</v>
      </c>
      <c r="C359" s="37"/>
      <c r="D359" s="70">
        <v>879</v>
      </c>
      <c r="E359" s="160"/>
      <c r="F359" s="161">
        <v>43</v>
      </c>
      <c r="G359" s="70">
        <v>15289090</v>
      </c>
    </row>
    <row r="360" spans="1:7" x14ac:dyDescent="0.25">
      <c r="A360" s="82">
        <v>13151</v>
      </c>
      <c r="B360" s="51" t="s">
        <v>341</v>
      </c>
      <c r="C360" s="37"/>
      <c r="D360" s="70">
        <v>3869</v>
      </c>
      <c r="E360" s="160"/>
      <c r="F360" s="161">
        <v>142</v>
      </c>
      <c r="G360" s="70">
        <v>31309550</v>
      </c>
    </row>
    <row r="361" spans="1:7" x14ac:dyDescent="0.25">
      <c r="A361" s="82">
        <v>13152</v>
      </c>
      <c r="B361" s="51" t="s">
        <v>342</v>
      </c>
      <c r="C361" s="37"/>
      <c r="D361" s="70">
        <v>3278</v>
      </c>
      <c r="E361" s="160"/>
      <c r="F361" s="161">
        <v>155</v>
      </c>
      <c r="G361" s="70">
        <v>27597930</v>
      </c>
    </row>
    <row r="362" spans="1:7" x14ac:dyDescent="0.25">
      <c r="A362" s="82">
        <v>13153</v>
      </c>
      <c r="B362" s="51" t="s">
        <v>343</v>
      </c>
      <c r="C362" s="37"/>
      <c r="D362" s="70">
        <v>4564</v>
      </c>
      <c r="E362" s="160"/>
      <c r="F362" s="161">
        <v>116</v>
      </c>
      <c r="G362" s="70">
        <v>37013490</v>
      </c>
    </row>
    <row r="363" spans="1:7" x14ac:dyDescent="0.25">
      <c r="A363" s="82">
        <v>13154</v>
      </c>
      <c r="B363" s="51" t="s">
        <v>344</v>
      </c>
      <c r="C363" s="37"/>
      <c r="D363" s="70">
        <v>6031</v>
      </c>
      <c r="E363" s="160"/>
      <c r="F363" s="161">
        <v>344</v>
      </c>
      <c r="G363" s="70">
        <v>49239430</v>
      </c>
    </row>
    <row r="364" spans="1:7" x14ac:dyDescent="0.25">
      <c r="A364" s="82">
        <v>13155</v>
      </c>
      <c r="B364" s="51" t="s">
        <v>345</v>
      </c>
      <c r="C364" s="37"/>
      <c r="D364" s="70">
        <v>4117</v>
      </c>
      <c r="E364" s="160"/>
      <c r="F364" s="161">
        <v>154</v>
      </c>
      <c r="G364" s="70">
        <v>67604250</v>
      </c>
    </row>
    <row r="365" spans="1:7" x14ac:dyDescent="0.25">
      <c r="A365" s="82">
        <v>13156</v>
      </c>
      <c r="B365" s="51" t="s">
        <v>346</v>
      </c>
      <c r="C365" s="37"/>
      <c r="D365" s="70">
        <v>4789</v>
      </c>
      <c r="E365" s="160"/>
      <c r="F365" s="161">
        <v>163</v>
      </c>
      <c r="G365" s="70">
        <v>80022430</v>
      </c>
    </row>
    <row r="366" spans="1:7" x14ac:dyDescent="0.25">
      <c r="A366" s="82">
        <v>13157</v>
      </c>
      <c r="B366" s="51" t="s">
        <v>347</v>
      </c>
      <c r="C366" s="37"/>
      <c r="D366" s="70">
        <v>1725</v>
      </c>
      <c r="E366" s="160"/>
      <c r="F366" s="161">
        <v>131</v>
      </c>
      <c r="G366" s="70">
        <v>27577003</v>
      </c>
    </row>
    <row r="367" spans="1:7" x14ac:dyDescent="0.25">
      <c r="A367" s="82">
        <v>13158</v>
      </c>
      <c r="B367" s="51" t="s">
        <v>348</v>
      </c>
      <c r="C367" s="37"/>
      <c r="D367" s="70">
        <v>2771</v>
      </c>
      <c r="E367" s="160"/>
      <c r="F367" s="161">
        <v>83</v>
      </c>
      <c r="G367" s="70">
        <v>22829950</v>
      </c>
    </row>
    <row r="368" spans="1:7" x14ac:dyDescent="0.25">
      <c r="A368" s="82">
        <v>13159</v>
      </c>
      <c r="B368" s="51" t="s">
        <v>349</v>
      </c>
      <c r="C368" s="37"/>
      <c r="D368" s="70">
        <v>2829</v>
      </c>
      <c r="E368" s="160"/>
      <c r="F368" s="161">
        <v>127</v>
      </c>
      <c r="G368" s="70">
        <v>23183470</v>
      </c>
    </row>
    <row r="369" spans="1:7" x14ac:dyDescent="0.25">
      <c r="A369" s="82">
        <v>13160</v>
      </c>
      <c r="B369" s="51" t="s">
        <v>350</v>
      </c>
      <c r="C369" s="37"/>
      <c r="D369" s="70">
        <v>198</v>
      </c>
      <c r="E369" s="160"/>
      <c r="F369" s="161">
        <v>0</v>
      </c>
      <c r="G369" s="70">
        <v>1565680</v>
      </c>
    </row>
    <row r="370" spans="1:7" x14ac:dyDescent="0.25">
      <c r="A370" s="82">
        <v>13161</v>
      </c>
      <c r="B370" s="51" t="s">
        <v>351</v>
      </c>
      <c r="C370" s="37"/>
      <c r="D370" s="70">
        <v>351</v>
      </c>
      <c r="E370" s="160"/>
      <c r="F370" s="161">
        <v>28</v>
      </c>
      <c r="G370" s="70">
        <v>3469110</v>
      </c>
    </row>
    <row r="371" spans="1:7" x14ac:dyDescent="0.25">
      <c r="A371" s="82">
        <v>13162</v>
      </c>
      <c r="B371" s="51" t="s">
        <v>352</v>
      </c>
      <c r="C371" s="159"/>
      <c r="D371" s="70">
        <v>4006</v>
      </c>
      <c r="E371" s="160"/>
      <c r="F371" s="161">
        <v>174</v>
      </c>
      <c r="G371" s="70">
        <v>33852930</v>
      </c>
    </row>
    <row r="372" spans="1:7" x14ac:dyDescent="0.25">
      <c r="A372" s="82">
        <v>13163</v>
      </c>
      <c r="B372" s="51" t="s">
        <v>353</v>
      </c>
      <c r="C372" s="37"/>
      <c r="D372" s="70">
        <v>3490</v>
      </c>
      <c r="E372" s="160"/>
      <c r="F372" s="161">
        <v>89</v>
      </c>
      <c r="G372" s="70">
        <v>27712110</v>
      </c>
    </row>
    <row r="373" spans="1:7" x14ac:dyDescent="0.25">
      <c r="A373" s="82">
        <v>13164</v>
      </c>
      <c r="B373" s="51" t="s">
        <v>354</v>
      </c>
      <c r="C373" s="159"/>
      <c r="D373" s="70">
        <v>2602</v>
      </c>
      <c r="E373" s="160"/>
      <c r="F373" s="161">
        <v>128</v>
      </c>
      <c r="G373" s="70">
        <v>21688600</v>
      </c>
    </row>
    <row r="374" spans="1:7" x14ac:dyDescent="0.25">
      <c r="A374" s="82">
        <v>13165</v>
      </c>
      <c r="B374" s="51" t="s">
        <v>355</v>
      </c>
      <c r="C374" s="37"/>
      <c r="D374" s="70">
        <v>3933</v>
      </c>
      <c r="E374" s="160"/>
      <c r="F374" s="161">
        <v>124</v>
      </c>
      <c r="G374" s="70">
        <v>31872330</v>
      </c>
    </row>
    <row r="375" spans="1:7" x14ac:dyDescent="0.25">
      <c r="A375" s="82">
        <v>13166</v>
      </c>
      <c r="B375" s="51" t="s">
        <v>356</v>
      </c>
      <c r="C375" s="37"/>
      <c r="D375" s="70">
        <v>586</v>
      </c>
      <c r="E375" s="160"/>
      <c r="F375" s="161">
        <v>55</v>
      </c>
      <c r="G375" s="70">
        <v>8887824</v>
      </c>
    </row>
    <row r="376" spans="1:7" x14ac:dyDescent="0.25">
      <c r="A376" s="82">
        <v>13167</v>
      </c>
      <c r="B376" s="51" t="s">
        <v>357</v>
      </c>
      <c r="C376" s="37"/>
      <c r="D376" s="70"/>
      <c r="E376" s="160"/>
      <c r="F376" s="161"/>
      <c r="G376" s="70"/>
    </row>
    <row r="377" spans="1:7" x14ac:dyDescent="0.25">
      <c r="A377" s="82">
        <v>13201</v>
      </c>
      <c r="B377" s="51" t="s">
        <v>358</v>
      </c>
      <c r="C377" s="159"/>
      <c r="D377" s="70">
        <v>879</v>
      </c>
      <c r="E377" s="160"/>
      <c r="F377" s="161">
        <v>99</v>
      </c>
      <c r="G377" s="70">
        <v>9000632</v>
      </c>
    </row>
    <row r="378" spans="1:7" x14ac:dyDescent="0.25">
      <c r="A378" s="82">
        <v>13202</v>
      </c>
      <c r="B378" s="51" t="s">
        <v>359</v>
      </c>
      <c r="C378" s="159"/>
      <c r="D378" s="70">
        <v>587</v>
      </c>
      <c r="E378" s="160"/>
      <c r="F378" s="161">
        <v>30</v>
      </c>
      <c r="G378" s="70">
        <v>6485842</v>
      </c>
    </row>
    <row r="379" spans="1:7" x14ac:dyDescent="0.25">
      <c r="A379" s="82">
        <v>13203</v>
      </c>
      <c r="B379" s="51" t="s">
        <v>360</v>
      </c>
      <c r="C379" s="37"/>
      <c r="D379" s="70">
        <v>272</v>
      </c>
      <c r="E379" s="160"/>
      <c r="F379" s="161">
        <v>38</v>
      </c>
      <c r="G379" s="70">
        <v>2365640</v>
      </c>
    </row>
    <row r="380" spans="1:7" x14ac:dyDescent="0.25">
      <c r="A380" s="82">
        <v>13301</v>
      </c>
      <c r="B380" s="51" t="s">
        <v>361</v>
      </c>
      <c r="C380" s="37"/>
      <c r="D380" s="70">
        <v>8422</v>
      </c>
      <c r="E380" s="160"/>
      <c r="F380" s="161">
        <v>322</v>
      </c>
      <c r="G380" s="70">
        <v>67732520</v>
      </c>
    </row>
    <row r="381" spans="1:7" x14ac:dyDescent="0.25">
      <c r="A381" s="82">
        <v>13302</v>
      </c>
      <c r="B381" s="51" t="s">
        <v>362</v>
      </c>
      <c r="C381" s="159"/>
      <c r="D381" s="70">
        <v>9</v>
      </c>
      <c r="E381" s="160"/>
      <c r="F381" s="161">
        <v>2</v>
      </c>
      <c r="G381" s="70">
        <v>208430</v>
      </c>
    </row>
    <row r="382" spans="1:7" x14ac:dyDescent="0.25">
      <c r="A382" s="82">
        <v>13303</v>
      </c>
      <c r="B382" s="51" t="s">
        <v>363</v>
      </c>
      <c r="C382" s="37"/>
      <c r="D382" s="70">
        <v>122</v>
      </c>
      <c r="E382" s="160"/>
      <c r="F382" s="161">
        <v>8</v>
      </c>
      <c r="G382" s="70">
        <v>871870</v>
      </c>
    </row>
    <row r="383" spans="1:7" x14ac:dyDescent="0.25">
      <c r="A383" s="82">
        <v>13401</v>
      </c>
      <c r="B383" s="51" t="s">
        <v>364</v>
      </c>
      <c r="C383" s="37"/>
      <c r="D383" s="70">
        <v>7449</v>
      </c>
      <c r="E383" s="160"/>
      <c r="F383" s="161">
        <v>456</v>
      </c>
      <c r="G383" s="70">
        <v>62091940</v>
      </c>
    </row>
    <row r="384" spans="1:7" x14ac:dyDescent="0.25">
      <c r="A384" s="82">
        <v>13402</v>
      </c>
      <c r="B384" s="51" t="s">
        <v>365</v>
      </c>
      <c r="C384" s="37"/>
      <c r="D384" s="70">
        <v>471</v>
      </c>
      <c r="E384" s="160"/>
      <c r="F384" s="161">
        <v>37</v>
      </c>
      <c r="G384" s="70">
        <v>6800800</v>
      </c>
    </row>
    <row r="385" spans="1:7" x14ac:dyDescent="0.25">
      <c r="A385" s="82">
        <v>13403</v>
      </c>
      <c r="B385" s="51" t="s">
        <v>366</v>
      </c>
      <c r="C385" s="159"/>
      <c r="D385" s="70">
        <v>1858</v>
      </c>
      <c r="E385" s="160"/>
      <c r="F385" s="161">
        <v>100</v>
      </c>
      <c r="G385" s="70">
        <v>14408110</v>
      </c>
    </row>
    <row r="386" spans="1:7" x14ac:dyDescent="0.25">
      <c r="A386" s="82">
        <v>13404</v>
      </c>
      <c r="B386" s="51" t="s">
        <v>367</v>
      </c>
      <c r="C386" s="37"/>
      <c r="D386" s="70">
        <v>1170</v>
      </c>
      <c r="E386" s="160"/>
      <c r="F386" s="161">
        <v>108</v>
      </c>
      <c r="G386" s="70">
        <v>9441870</v>
      </c>
    </row>
    <row r="387" spans="1:7" x14ac:dyDescent="0.25">
      <c r="A387" s="82">
        <v>13501</v>
      </c>
      <c r="B387" s="51" t="s">
        <v>368</v>
      </c>
      <c r="C387" s="37"/>
      <c r="D387" s="70">
        <v>1739</v>
      </c>
      <c r="E387" s="160"/>
      <c r="F387" s="161">
        <v>38</v>
      </c>
      <c r="G387" s="70">
        <v>25766610</v>
      </c>
    </row>
    <row r="388" spans="1:7" x14ac:dyDescent="0.25">
      <c r="A388" s="82">
        <v>13502</v>
      </c>
      <c r="B388" s="51" t="s">
        <v>369</v>
      </c>
      <c r="C388" s="159"/>
      <c r="D388" s="70">
        <v>248</v>
      </c>
      <c r="E388" s="160"/>
      <c r="F388" s="161">
        <v>14</v>
      </c>
      <c r="G388" s="70">
        <v>832230</v>
      </c>
    </row>
    <row r="389" spans="1:7" x14ac:dyDescent="0.25">
      <c r="A389" s="82">
        <v>13503</v>
      </c>
      <c r="B389" s="51" t="s">
        <v>370</v>
      </c>
      <c r="C389" s="37"/>
      <c r="D389" s="70">
        <v>829</v>
      </c>
      <c r="E389" s="160"/>
      <c r="F389" s="161">
        <v>99</v>
      </c>
      <c r="G389" s="70">
        <v>7101030</v>
      </c>
    </row>
    <row r="390" spans="1:7" x14ac:dyDescent="0.25">
      <c r="A390" s="82">
        <v>13504</v>
      </c>
      <c r="B390" s="51" t="s">
        <v>371</v>
      </c>
      <c r="C390" s="37"/>
      <c r="D390" s="70">
        <v>1661</v>
      </c>
      <c r="E390" s="160"/>
      <c r="F390" s="161">
        <v>127</v>
      </c>
      <c r="G390" s="70">
        <v>13633350</v>
      </c>
    </row>
    <row r="391" spans="1:7" x14ac:dyDescent="0.25">
      <c r="A391" s="82">
        <v>13505</v>
      </c>
      <c r="B391" s="51" t="s">
        <v>372</v>
      </c>
      <c r="C391" s="159"/>
      <c r="D391" s="70">
        <v>863</v>
      </c>
      <c r="E391" s="160"/>
      <c r="F391" s="161">
        <v>26</v>
      </c>
      <c r="G391" s="70">
        <v>6503899</v>
      </c>
    </row>
    <row r="392" spans="1:7" x14ac:dyDescent="0.25">
      <c r="A392" s="82">
        <v>13601</v>
      </c>
      <c r="B392" s="51" t="s">
        <v>373</v>
      </c>
      <c r="C392" s="159"/>
      <c r="D392" s="70">
        <v>2433</v>
      </c>
      <c r="E392" s="160"/>
      <c r="F392" s="161">
        <v>98</v>
      </c>
      <c r="G392" s="70">
        <v>21045211</v>
      </c>
    </row>
    <row r="393" spans="1:7" x14ac:dyDescent="0.25">
      <c r="A393" s="82">
        <v>13602</v>
      </c>
      <c r="B393" s="51" t="s">
        <v>392</v>
      </c>
      <c r="C393" s="37"/>
      <c r="D393" s="70"/>
      <c r="E393" s="160"/>
      <c r="F393" s="161"/>
      <c r="G393" s="70"/>
    </row>
    <row r="394" spans="1:7" x14ac:dyDescent="0.25">
      <c r="A394" s="82">
        <v>13603</v>
      </c>
      <c r="B394" s="51" t="s">
        <v>374</v>
      </c>
      <c r="C394" s="37"/>
      <c r="D394" s="70">
        <v>453</v>
      </c>
      <c r="E394" s="162"/>
      <c r="F394" s="161">
        <v>50</v>
      </c>
      <c r="G394" s="70">
        <v>8271440</v>
      </c>
    </row>
    <row r="395" spans="1:7" x14ac:dyDescent="0.25">
      <c r="A395" s="82">
        <v>13604</v>
      </c>
      <c r="B395" s="51" t="s">
        <v>375</v>
      </c>
      <c r="C395" s="37"/>
      <c r="D395" s="70"/>
      <c r="E395" s="162"/>
      <c r="F395" s="161"/>
      <c r="G395" s="70"/>
    </row>
    <row r="396" spans="1:7" ht="15.75" thickBot="1" x14ac:dyDescent="0.3">
      <c r="A396" s="86">
        <v>13605</v>
      </c>
      <c r="B396" s="55" t="s">
        <v>376</v>
      </c>
      <c r="C396" s="41"/>
      <c r="D396" s="74"/>
      <c r="E396" s="163"/>
      <c r="F396" s="164"/>
      <c r="G396" s="74"/>
    </row>
    <row r="397" spans="1:7" ht="15.75" thickBot="1" x14ac:dyDescent="0.3">
      <c r="A397" s="165"/>
      <c r="B397" s="23" t="s">
        <v>377</v>
      </c>
      <c r="C397" s="23"/>
      <c r="D397" s="47">
        <f>SUM(D345:D396)</f>
        <v>119592</v>
      </c>
      <c r="E397" s="47"/>
      <c r="F397" s="142">
        <f>SUM(F345:F396)</f>
        <v>5312</v>
      </c>
      <c r="G397" s="166">
        <f>SUM(G345:G396)</f>
        <v>1146714819</v>
      </c>
    </row>
    <row r="398" spans="1:7" ht="15.75" thickBot="1" x14ac:dyDescent="0.3">
      <c r="A398" s="22"/>
      <c r="B398" s="167"/>
      <c r="C398" s="167"/>
      <c r="D398" s="29"/>
      <c r="E398" s="167"/>
      <c r="F398" s="167"/>
      <c r="G398" s="29"/>
    </row>
    <row r="399" spans="1:7" ht="15.75" thickBot="1" x14ac:dyDescent="0.3">
      <c r="A399" s="45"/>
      <c r="B399" s="168" t="s">
        <v>378</v>
      </c>
      <c r="C399" s="168"/>
      <c r="D399" s="169">
        <f>+D397+D342+D328+D315+D282+D267+D232+D208+D172+D139+D103+D62+D44+D32+D20+D10</f>
        <v>314075</v>
      </c>
      <c r="E399" s="169">
        <f>+E397+E342+E328+E315+E282+E267+E232+E208+E172+E139+E103+E62+E44+E32+E20+E10</f>
        <v>385411</v>
      </c>
      <c r="F399" s="169">
        <f>+F397+F342+F328+F315+F282+F267+F232+F208+F172+F139+F103+F62+F44+F32+F20+F10</f>
        <v>36799</v>
      </c>
      <c r="G399" s="169">
        <f>+G397+G342+G328+G315+G282+G267+G232+G208+G172+G139+G103+G62+G44+G32+G20+G10</f>
        <v>8445292100.2796049</v>
      </c>
    </row>
    <row r="400" spans="1:7" x14ac:dyDescent="0.25">
      <c r="A400" s="1"/>
      <c r="B400" s="1"/>
      <c r="C400" s="1"/>
      <c r="D400" s="1"/>
      <c r="E400" s="1"/>
      <c r="F400" s="1"/>
      <c r="G400" s="1"/>
    </row>
  </sheetData>
  <mergeCells count="19">
    <mergeCell ref="A344:B344"/>
    <mergeCell ref="A210:B210"/>
    <mergeCell ref="A234:B234"/>
    <mergeCell ref="A269:B269"/>
    <mergeCell ref="A284:B284"/>
    <mergeCell ref="A317:B317"/>
    <mergeCell ref="A330:B330"/>
    <mergeCell ref="A174:B174"/>
    <mergeCell ref="A1:C4"/>
    <mergeCell ref="D2:G2"/>
    <mergeCell ref="D3:G3"/>
    <mergeCell ref="A5:B5"/>
    <mergeCell ref="A12:B12"/>
    <mergeCell ref="A22:B22"/>
    <mergeCell ref="A34:B34"/>
    <mergeCell ref="A46:B46"/>
    <mergeCell ref="A64:B64"/>
    <mergeCell ref="A105:B105"/>
    <mergeCell ref="A141:B14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SAP_UR_JUNIO 2023_por comuna</vt:lpstr>
    </vt:vector>
  </TitlesOfParts>
  <Company>MINISTERIO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DIPRES</dc:creator>
  <cp:lastModifiedBy>Valderrama Cisternas, Pedro</cp:lastModifiedBy>
  <cp:lastPrinted>2013-01-11T12:43:17Z</cp:lastPrinted>
  <dcterms:created xsi:type="dcterms:W3CDTF">1999-08-24T15:50:27Z</dcterms:created>
  <dcterms:modified xsi:type="dcterms:W3CDTF">2023-06-15T13:37:26Z</dcterms:modified>
</cp:coreProperties>
</file>