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/>
  <mc:AlternateContent xmlns:mc="http://schemas.openxmlformats.org/markup-compatibility/2006">
    <mc:Choice Requires="x15">
      <x15ac:absPath xmlns:x15ac="http://schemas.microsoft.com/office/spreadsheetml/2010/11/ac" url="C:\Users\htraslavina\Desktop\Publicaciones\Contribuciones\"/>
    </mc:Choice>
  </mc:AlternateContent>
  <xr:revisionPtr revIDLastSave="0" documentId="13_ncr:1_{D91AC3DB-404B-40FE-90DE-6C5CB45293A8}" xr6:coauthVersionLast="36" xr6:coauthVersionMax="47" xr10:uidLastSave="{00000000-0000-0000-0000-000000000000}"/>
  <bookViews>
    <workbookView xWindow="0" yWindow="0" windowWidth="28800" windowHeight="11505" tabRatio="907" activeTab="1" xr2:uid="{00000000-000D-0000-FFFF-FFFF00000000}"/>
  </bookViews>
  <sheets>
    <sheet name="Recaudación IT anual" sheetId="2" r:id="rId1"/>
    <sheet name="20 comunas IT" sheetId="4" r:id="rId2"/>
    <sheet name="Total IT por Comunas anual " sheetId="3" r:id="rId3"/>
    <sheet name="Total IT por Región anual" sheetId="6" r:id="rId4"/>
    <sheet name="Recaudacion FCM anual " sheetId="1" r:id="rId5"/>
    <sheet name="Distribución mensual FCM" sheetId="18" r:id="rId6"/>
    <sheet name="20 comunas FCM" sheetId="19" r:id="rId7"/>
    <sheet name="Total FCM por Comuna" sheetId="9" r:id="rId8"/>
    <sheet name="Total FCM por Región" sheetId="21" r:id="rId9"/>
    <sheet name="Aseo" sheetId="11" state="hidden" r:id="rId10"/>
  </sheets>
  <definedNames>
    <definedName name="_xlnm._FilterDatabase" localSheetId="6" hidden="1">'20 comunas FCM'!$A$6:$H$27</definedName>
    <definedName name="_xlnm._FilterDatabase" localSheetId="1" hidden="1">'20 comunas IT'!$A$6:$H$27</definedName>
    <definedName name="_xlnm._FilterDatabase" localSheetId="7" hidden="1">'Total FCM por Comuna'!$A$5:$G$349</definedName>
    <definedName name="_xlnm._FilterDatabase" localSheetId="8" hidden="1">'Total FCM por Región'!$A$5:$G$21</definedName>
    <definedName name="_xlnm._FilterDatabase" localSheetId="2" hidden="1">'Total IT por Comunas anual '!$A$5:$G$347</definedName>
    <definedName name="_xlnm._FilterDatabase" localSheetId="3" hidden="1">'Total IT por Región anual'!$A$5:$G$21</definedName>
  </definedNames>
  <calcPr calcId="191029"/>
</workbook>
</file>

<file path=xl/calcChain.xml><?xml version="1.0" encoding="utf-8"?>
<calcChain xmlns="http://schemas.openxmlformats.org/spreadsheetml/2006/main">
  <c r="D28" i="19" l="1"/>
  <c r="E28" i="19"/>
  <c r="F28" i="19"/>
  <c r="G28" i="19"/>
  <c r="H28" i="19"/>
  <c r="C28" i="19"/>
  <c r="C352" i="9"/>
  <c r="D352" i="9"/>
  <c r="E352" i="9"/>
  <c r="F352" i="9"/>
  <c r="G352" i="9"/>
  <c r="G353" i="9" s="1"/>
  <c r="B352" i="9"/>
  <c r="G23" i="21"/>
  <c r="C22" i="21"/>
  <c r="D22" i="21"/>
  <c r="E22" i="21"/>
  <c r="F22" i="21"/>
  <c r="G22" i="21"/>
  <c r="B22" i="21"/>
  <c r="G19" i="18"/>
  <c r="G12" i="1"/>
  <c r="F12" i="1"/>
  <c r="C22" i="6"/>
  <c r="D22" i="6"/>
  <c r="E22" i="6"/>
  <c r="F22" i="6"/>
  <c r="G22" i="6"/>
  <c r="B22" i="6"/>
  <c r="C348" i="3"/>
  <c r="D348" i="3"/>
  <c r="E348" i="3"/>
  <c r="F348" i="3"/>
  <c r="G348" i="3"/>
  <c r="G349" i="3" s="1"/>
  <c r="B348" i="3"/>
  <c r="K7" i="2"/>
  <c r="K8" i="2"/>
  <c r="K9" i="2"/>
  <c r="K10" i="2"/>
  <c r="K11" i="2"/>
  <c r="K12" i="2"/>
  <c r="K13" i="2"/>
  <c r="K14" i="2"/>
  <c r="K15" i="2"/>
  <c r="K16" i="2"/>
  <c r="K17" i="2"/>
  <c r="K6" i="2"/>
  <c r="J7" i="2"/>
  <c r="J8" i="2"/>
  <c r="J9" i="2"/>
  <c r="J10" i="2"/>
  <c r="J11" i="2"/>
  <c r="J12" i="2"/>
  <c r="J13" i="2"/>
  <c r="J14" i="2"/>
  <c r="J15" i="2"/>
  <c r="J16" i="2"/>
  <c r="J17" i="2"/>
  <c r="J6" i="2"/>
  <c r="J18" i="2" s="1"/>
  <c r="G18" i="2"/>
  <c r="H28" i="4" s="1"/>
  <c r="H27" i="4" l="1"/>
  <c r="G23" i="6"/>
  <c r="H29" i="19"/>
  <c r="C19" i="18" l="1"/>
  <c r="D19" i="18"/>
  <c r="E19" i="18"/>
  <c r="F19" i="18"/>
  <c r="B19" i="18"/>
  <c r="F18" i="2"/>
  <c r="E18" i="2"/>
  <c r="D18" i="2"/>
  <c r="C18" i="2"/>
  <c r="B18" i="2"/>
  <c r="E12" i="1"/>
  <c r="F13" i="1" s="1"/>
  <c r="D12" i="1"/>
  <c r="C12" i="1"/>
  <c r="B12" i="1"/>
  <c r="E349" i="3" l="1"/>
  <c r="F28" i="4"/>
  <c r="E19" i="2"/>
  <c r="F20" i="18"/>
  <c r="G29" i="19"/>
  <c r="F353" i="9"/>
  <c r="F23" i="21"/>
  <c r="D28" i="4"/>
  <c r="C349" i="3"/>
  <c r="D353" i="9"/>
  <c r="D23" i="21"/>
  <c r="E29" i="19"/>
  <c r="C28" i="4"/>
  <c r="B349" i="3"/>
  <c r="E28" i="4"/>
  <c r="D349" i="3"/>
  <c r="F349" i="3"/>
  <c r="K18" i="2"/>
  <c r="G28" i="4"/>
  <c r="F19" i="2"/>
  <c r="B23" i="21"/>
  <c r="B353" i="9"/>
  <c r="C29" i="19"/>
  <c r="F29" i="19"/>
  <c r="E353" i="9"/>
  <c r="E23" i="21"/>
  <c r="C353" i="9"/>
  <c r="C23" i="21"/>
  <c r="D29" i="19"/>
  <c r="C20" i="18"/>
  <c r="E20" i="18"/>
  <c r="D20" i="18"/>
  <c r="C19" i="2"/>
  <c r="D19" i="2"/>
  <c r="C13" i="1"/>
  <c r="E13" i="1"/>
  <c r="D13" i="1"/>
  <c r="E27" i="4" l="1"/>
  <c r="D23" i="6"/>
  <c r="B23" i="6"/>
  <c r="C27" i="4"/>
  <c r="D27" i="4"/>
  <c r="C23" i="6"/>
  <c r="F27" i="4"/>
  <c r="E23" i="6"/>
  <c r="F23" i="6"/>
  <c r="G27" i="4"/>
</calcChain>
</file>

<file path=xl/sharedStrings.xml><?xml version="1.0" encoding="utf-8"?>
<sst xmlns="http://schemas.openxmlformats.org/spreadsheetml/2006/main" count="1226" uniqueCount="456">
  <si>
    <t>Composición del Fondo Común Municipal</t>
  </si>
  <si>
    <t>Componentes</t>
  </si>
  <si>
    <t>Impuesto Territorial</t>
  </si>
  <si>
    <t>Permisos de Circulación</t>
  </si>
  <si>
    <t>Patentes Comerciales</t>
  </si>
  <si>
    <t>Impuesto por Transferencias de Vehículos</t>
  </si>
  <si>
    <t>Multas, Fotorradares, TAG</t>
  </si>
  <si>
    <t>Bienes Fiscales</t>
  </si>
  <si>
    <t>Suma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</si>
  <si>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</si>
  <si>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</si>
  <si>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</si>
  <si>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</si>
  <si>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</si>
  <si>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</si>
  <si>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</si>
  <si>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</si>
  <si>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</si>
  <si>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</si>
  <si>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</si>
  <si>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</si>
  <si>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Comuna</t>
  </si>
  <si>
    <t>LAS CONDES</t>
  </si>
  <si>
    <t>LO BARNECHEA</t>
  </si>
  <si>
    <t>SANTIAGO</t>
  </si>
  <si>
    <t>VITACURA</t>
  </si>
  <si>
    <t>PROVIDENCIA</t>
  </si>
  <si>
    <t>VINA DEL MAR</t>
  </si>
  <si>
    <t>NUNOA</t>
  </si>
  <si>
    <t>COLINA</t>
  </si>
  <si>
    <t>ANTOFAGASTA</t>
  </si>
  <si>
    <t>PUDAHUEL</t>
  </si>
  <si>
    <t>QUILICURA</t>
  </si>
  <si>
    <t>IQUIQUE</t>
  </si>
  <si>
    <t>LA SERENA</t>
  </si>
  <si>
    <t>LA FLORIDA</t>
  </si>
  <si>
    <t>CONCEPCION</t>
  </si>
  <si>
    <t>TEMUCO</t>
  </si>
  <si>
    <t>LA REINA</t>
  </si>
  <si>
    <t>MAIPU</t>
  </si>
  <si>
    <t>HUECHURABA</t>
  </si>
  <si>
    <t>SAN BERNARDO</t>
  </si>
  <si>
    <t>PUERTO MONTT</t>
  </si>
  <si>
    <t>PENALOLEN</t>
  </si>
  <si>
    <t>PUENTE ALTO</t>
  </si>
  <si>
    <t>VALPARAISO</t>
  </si>
  <si>
    <t>COQUIMBO</t>
  </si>
  <si>
    <t>TALCA</t>
  </si>
  <si>
    <t>CONCON</t>
  </si>
  <si>
    <t>TALCAHUANO</t>
  </si>
  <si>
    <t>LAMPA</t>
  </si>
  <si>
    <t>CALAMA</t>
  </si>
  <si>
    <t>ZAPALLAR</t>
  </si>
  <si>
    <t>RANCAGUA</t>
  </si>
  <si>
    <t>PUNTA ARENAS</t>
  </si>
  <si>
    <t>SAN PEDRO DE LA PAZ</t>
  </si>
  <si>
    <t>SAN MIGUEL</t>
  </si>
  <si>
    <t>CHILLAN</t>
  </si>
  <si>
    <t>VALDIVIA</t>
  </si>
  <si>
    <t>ARICA</t>
  </si>
  <si>
    <t>RENCA</t>
  </si>
  <si>
    <t>OSORNO</t>
  </si>
  <si>
    <t>LOS ANGELES</t>
  </si>
  <si>
    <t>CURICO</t>
  </si>
  <si>
    <t>CERRILLOS</t>
  </si>
  <si>
    <t>ESTACION CENTRAL</t>
  </si>
  <si>
    <t>COPIAPO</t>
  </si>
  <si>
    <t>PUERTO VARAS</t>
  </si>
  <si>
    <t>RECOLETA</t>
  </si>
  <si>
    <t>MACUL</t>
  </si>
  <si>
    <t>BUIN</t>
  </si>
  <si>
    <t>VILLARRICA</t>
  </si>
  <si>
    <t>PUCON</t>
  </si>
  <si>
    <t>CORONEL</t>
  </si>
  <si>
    <t>PUCHUNCAVI</t>
  </si>
  <si>
    <t>QUILPUE</t>
  </si>
  <si>
    <t>INDEPENDENCIA</t>
  </si>
  <si>
    <t>MACHALI</t>
  </si>
  <si>
    <t>ALGARROBO</t>
  </si>
  <si>
    <t>HUALPEN</t>
  </si>
  <si>
    <t>SAN ANTONIO</t>
  </si>
  <si>
    <t>PADRE HURTADO</t>
  </si>
  <si>
    <t>QUINTA NORMAL</t>
  </si>
  <si>
    <t>SAN FERNANDO</t>
  </si>
  <si>
    <t>SAN JOAQUIN</t>
  </si>
  <si>
    <t>PAINE</t>
  </si>
  <si>
    <t>TALAGANTE</t>
  </si>
  <si>
    <t>MELIPILLA</t>
  </si>
  <si>
    <t>PENAFLOR</t>
  </si>
  <si>
    <t>LA CISTERNA</t>
  </si>
  <si>
    <t>LINARES</t>
  </si>
  <si>
    <t>OVALLE</t>
  </si>
  <si>
    <t>VILLA ALEMANA</t>
  </si>
  <si>
    <t>SANTO DOMINGO</t>
  </si>
  <si>
    <t>COYHAIQUE</t>
  </si>
  <si>
    <t>CHIGUAYANTE</t>
  </si>
  <si>
    <t>CASABLANCA</t>
  </si>
  <si>
    <t>ALTO HOSPICIO</t>
  </si>
  <si>
    <t>QUILLOTA</t>
  </si>
  <si>
    <t>LOS ANDES</t>
  </si>
  <si>
    <t>CONCHALI</t>
  </si>
  <si>
    <t>SAN FELIPE</t>
  </si>
  <si>
    <t>SIERRA GORDA</t>
  </si>
  <si>
    <t>CALERA DE TANGO</t>
  </si>
  <si>
    <t>REQUINOA</t>
  </si>
  <si>
    <t>PIRQUE</t>
  </si>
  <si>
    <t>QUINTERO</t>
  </si>
  <si>
    <t>RENGO</t>
  </si>
  <si>
    <t>PICHILEMU</t>
  </si>
  <si>
    <t>MEJILLONES</t>
  </si>
  <si>
    <t>ISLA DE MAIPO</t>
  </si>
  <si>
    <t>LIMACHE</t>
  </si>
  <si>
    <t>LAS CABRAS</t>
  </si>
  <si>
    <t>PANGUIPULLI</t>
  </si>
  <si>
    <t>SANTA CRUZ</t>
  </si>
  <si>
    <t>SAN VICENTE</t>
  </si>
  <si>
    <t>ARAUCO</t>
  </si>
  <si>
    <t>FRUTILLAR</t>
  </si>
  <si>
    <t>CURACAVI</t>
  </si>
  <si>
    <t>LA PINTANA</t>
  </si>
  <si>
    <t>MOLINA</t>
  </si>
  <si>
    <t>LA UNION</t>
  </si>
  <si>
    <t>TENO</t>
  </si>
  <si>
    <t>SAN CARLOS</t>
  </si>
  <si>
    <t>OLMUE</t>
  </si>
  <si>
    <t>ANGOL</t>
  </si>
  <si>
    <t>PENCO</t>
  </si>
  <si>
    <t>SAN FCO MOSTAZAL</t>
  </si>
  <si>
    <t>EL QUISCO</t>
  </si>
  <si>
    <t>PAPUDO</t>
  </si>
  <si>
    <t>TOME</t>
  </si>
  <si>
    <t>CONSTITUCION</t>
  </si>
  <si>
    <t>LA LIGUA</t>
  </si>
  <si>
    <t>LAUTARO</t>
  </si>
  <si>
    <t>SAN JOSE DE MAIPO</t>
  </si>
  <si>
    <t>RIO BUENO</t>
  </si>
  <si>
    <t>MULCHEN</t>
  </si>
  <si>
    <t>VALLENAR</t>
  </si>
  <si>
    <t>PARRAL</t>
  </si>
  <si>
    <t>LA CALERA</t>
  </si>
  <si>
    <t>PEDRO AGUIRRE CERDA</t>
  </si>
  <si>
    <t>CASTRO</t>
  </si>
  <si>
    <t>PUERTO NATALES</t>
  </si>
  <si>
    <t>SAN CLEMENTE</t>
  </si>
  <si>
    <t>VICTORIA</t>
  </si>
  <si>
    <t>LA GRANJA</t>
  </si>
  <si>
    <t>CHIMBARONGO</t>
  </si>
  <si>
    <t>SAN JAVIER</t>
  </si>
  <si>
    <t>TIL-TIL</t>
  </si>
  <si>
    <t>EL BOSQUE</t>
  </si>
  <si>
    <t>LOS VILOS</t>
  </si>
  <si>
    <t>PICA</t>
  </si>
  <si>
    <t>PURRANQUE</t>
  </si>
  <si>
    <t>ROMERAL</t>
  </si>
  <si>
    <t>GRANEROS</t>
  </si>
  <si>
    <t>CUNCO</t>
  </si>
  <si>
    <t>VICHUQUEN</t>
  </si>
  <si>
    <t>FUTRONO</t>
  </si>
  <si>
    <t>ANCUD</t>
  </si>
  <si>
    <t>VILCUN</t>
  </si>
  <si>
    <t>COLLIPULLI</t>
  </si>
  <si>
    <t>PUERTO OCTAY</t>
  </si>
  <si>
    <t>PADRE DE LAS CASAS</t>
  </si>
  <si>
    <t>CAUQUENES</t>
  </si>
  <si>
    <t>CABRERO</t>
  </si>
  <si>
    <t>TIERRA AMARILLA</t>
  </si>
  <si>
    <t>LLANQUIHUE</t>
  </si>
  <si>
    <t>PUYEHUE</t>
  </si>
  <si>
    <t>SAGRADA FAMILIA</t>
  </si>
  <si>
    <t>AYSEN</t>
  </si>
  <si>
    <t>DIEGO DE ALMAGRO</t>
  </si>
  <si>
    <t>CHILLAN VIEJO</t>
  </si>
  <si>
    <t>LITUECHE</t>
  </si>
  <si>
    <t>CALDERA</t>
  </si>
  <si>
    <t>NACIMIENTO</t>
  </si>
  <si>
    <t>COLBUN</t>
  </si>
  <si>
    <t>PINTO</t>
  </si>
  <si>
    <t>FREIRE</t>
  </si>
  <si>
    <t>LOS LAGOS</t>
  </si>
  <si>
    <t>COIHUECO</t>
  </si>
  <si>
    <t>POZO ALMONTE</t>
  </si>
  <si>
    <t>EL MONTE</t>
  </si>
  <si>
    <t>LAGO RANCO</t>
  </si>
  <si>
    <t>PANQUEHUE</t>
  </si>
  <si>
    <t>HIJUELAS</t>
  </si>
  <si>
    <t>LO ESPEJO</t>
  </si>
  <si>
    <t>SAN ESTEBAN</t>
  </si>
  <si>
    <t>CURACAUTIN</t>
  </si>
  <si>
    <t>CALBUCO</t>
  </si>
  <si>
    <t>SALAMANCA</t>
  </si>
  <si>
    <t>LO PRADO</t>
  </si>
  <si>
    <t>MAULE</t>
  </si>
  <si>
    <t>RINCONADA</t>
  </si>
  <si>
    <t>LA CRUZ</t>
  </si>
  <si>
    <t>LONGAVI</t>
  </si>
  <si>
    <t>RIO NEGRO</t>
  </si>
  <si>
    <t>PAILLACO</t>
  </si>
  <si>
    <t>YUNGAY</t>
  </si>
  <si>
    <t>CHONCHI</t>
  </si>
  <si>
    <t>OLIVAR</t>
  </si>
  <si>
    <t>TRAIGUEN</t>
  </si>
  <si>
    <t>MARIA ELENA</t>
  </si>
  <si>
    <t>TOCOPILLA</t>
  </si>
  <si>
    <t>EL TABO</t>
  </si>
  <si>
    <t>VICUNA</t>
  </si>
  <si>
    <t>RETIRO</t>
  </si>
  <si>
    <t>YERBAS BUENAS</t>
  </si>
  <si>
    <t>BULNES</t>
  </si>
  <si>
    <t>CODEGUA</t>
  </si>
  <si>
    <t>NOGALES</t>
  </si>
  <si>
    <t>LONCOCHE</t>
  </si>
  <si>
    <t>PITRUFQUEN</t>
  </si>
  <si>
    <t>PALMILLA</t>
  </si>
  <si>
    <t>MARIA PINTO</t>
  </si>
  <si>
    <t>LOS MUERMOS</t>
  </si>
  <si>
    <t>CALLE LARGA</t>
  </si>
  <si>
    <t>CERRO NAVIA</t>
  </si>
  <si>
    <t>DONIHUE</t>
  </si>
  <si>
    <t>CARTAGENA</t>
  </si>
  <si>
    <t>LAJA</t>
  </si>
  <si>
    <t>LLAY LLAY</t>
  </si>
  <si>
    <t>QUELLON</t>
  </si>
  <si>
    <t>QUILLON</t>
  </si>
  <si>
    <t>SANTA BARBARA</t>
  </si>
  <si>
    <t>ILLAPEL</t>
  </si>
  <si>
    <t>FRESIA</t>
  </si>
  <si>
    <t>RIO CLARO</t>
  </si>
  <si>
    <t>CHEPICA</t>
  </si>
  <si>
    <t>MARIQUINA</t>
  </si>
  <si>
    <t>MALLOA</t>
  </si>
  <si>
    <t>PICHIDEGUA</t>
  </si>
  <si>
    <t>SAN PABLO</t>
  </si>
  <si>
    <t>CANETE</t>
  </si>
  <si>
    <t>SAN PEDRO DE ATACAMA</t>
  </si>
  <si>
    <t>GORBEA</t>
  </si>
  <si>
    <t>CURANILAHUE</t>
  </si>
  <si>
    <t>RANQUIL</t>
  </si>
  <si>
    <t>SAN RAMON</t>
  </si>
  <si>
    <t>LA ESTRELLA</t>
  </si>
  <si>
    <t>QUILLECO</t>
  </si>
  <si>
    <t>NUEVA IMPERIAL</t>
  </si>
  <si>
    <t>EL CARMEN</t>
  </si>
  <si>
    <t>PELLUHUE</t>
  </si>
  <si>
    <t>PERALILLO</t>
  </si>
  <si>
    <t>SAN PEDRO</t>
  </si>
  <si>
    <t>MARCHIGUE</t>
  </si>
  <si>
    <t>YUMBEL</t>
  </si>
  <si>
    <t>PEMUCO</t>
  </si>
  <si>
    <t>VILLA ALEGRE</t>
  </si>
  <si>
    <t>PENCAHUE</t>
  </si>
  <si>
    <t>HUASCO</t>
  </si>
  <si>
    <t>NAVIDAD</t>
  </si>
  <si>
    <t>LOS ALAMOS</t>
  </si>
  <si>
    <t>CATEMU</t>
  </si>
  <si>
    <t>PEUMO</t>
  </si>
  <si>
    <t>TUCAPEL</t>
  </si>
  <si>
    <t>SANTA MARIA</t>
  </si>
  <si>
    <t>NANCAGUA</t>
  </si>
  <si>
    <t>LOTA</t>
  </si>
  <si>
    <t>LEBU</t>
  </si>
  <si>
    <t>SAN NICOLAS</t>
  </si>
  <si>
    <t>CABILDO</t>
  </si>
  <si>
    <t>HUALQUI</t>
  </si>
  <si>
    <t>SANTA JUANA</t>
  </si>
  <si>
    <t>PELARCO</t>
  </si>
  <si>
    <t>QUINTA DE TILCOCO</t>
  </si>
  <si>
    <t>COCHAMO</t>
  </si>
  <si>
    <t>PUTAENDO</t>
  </si>
  <si>
    <t>LICANTEN</t>
  </si>
  <si>
    <t>RENAICO</t>
  </si>
  <si>
    <t>COLTAUCO</t>
  </si>
  <si>
    <t>PERQUENCO</t>
  </si>
  <si>
    <t>DALCAHUE</t>
  </si>
  <si>
    <t>LOLOL</t>
  </si>
  <si>
    <t>MAFIL</t>
  </si>
  <si>
    <t>PLACILLA</t>
  </si>
  <si>
    <t>FLORIDA</t>
  </si>
  <si>
    <t>RAUCO</t>
  </si>
  <si>
    <t>CANELA</t>
  </si>
  <si>
    <t>LANCO</t>
  </si>
  <si>
    <t>PAREDONES</t>
  </si>
  <si>
    <t>QUIRIHUE</t>
  </si>
  <si>
    <t>CHANARAL</t>
  </si>
  <si>
    <t>LONQUIMAY</t>
  </si>
  <si>
    <t>SAN RAFAEL</t>
  </si>
  <si>
    <t>NIQUEN</t>
  </si>
  <si>
    <t>TORRES DEL PAINE</t>
  </si>
  <si>
    <t>MONTE PATRIA</t>
  </si>
  <si>
    <t>SAN IGNACIO</t>
  </si>
  <si>
    <t>CARAHUE</t>
  </si>
  <si>
    <t>ERCILLA</t>
  </si>
  <si>
    <t>QUILACO</t>
  </si>
  <si>
    <t>HUALANE</t>
  </si>
  <si>
    <t>LOS SAUCES</t>
  </si>
  <si>
    <t>CISNES</t>
  </si>
  <si>
    <t>COELEMU</t>
  </si>
  <si>
    <t>COBQUECURA</t>
  </si>
  <si>
    <t>FREIRINA</t>
  </si>
  <si>
    <t>CHILE CHICO</t>
  </si>
  <si>
    <t>PUMANQUE</t>
  </si>
  <si>
    <t>MAULLIN</t>
  </si>
  <si>
    <t>SAN GREGORIO</t>
  </si>
  <si>
    <t>SAN FABIAN</t>
  </si>
  <si>
    <t>ALHUE</t>
  </si>
  <si>
    <t>COINCO</t>
  </si>
  <si>
    <t>TALTAL</t>
  </si>
  <si>
    <t>NEGRETE</t>
  </si>
  <si>
    <t>LUMACO</t>
  </si>
  <si>
    <t>TOLTEN</t>
  </si>
  <si>
    <t>CUREPTO</t>
  </si>
  <si>
    <t>TEODORO SCHMIDT</t>
  </si>
  <si>
    <t>GALVARINO</t>
  </si>
  <si>
    <t>PUNITAQUI</t>
  </si>
  <si>
    <t>PAIHUANO</t>
  </si>
  <si>
    <t>QUEILEN</t>
  </si>
  <si>
    <t>ANTUCO</t>
  </si>
  <si>
    <t>CURARREHUE</t>
  </si>
  <si>
    <t>CHANCO</t>
  </si>
  <si>
    <t>RIO VERDE</t>
  </si>
  <si>
    <t>COCHRANE</t>
  </si>
  <si>
    <t>PUREN</t>
  </si>
  <si>
    <t>RIO IBANEZ</t>
  </si>
  <si>
    <t>ALTO BIO BIO</t>
  </si>
  <si>
    <t>SAN JUAN DE LA COSTA</t>
  </si>
  <si>
    <t>FUTALEUFU</t>
  </si>
  <si>
    <t>ANDACOLLO</t>
  </si>
  <si>
    <t>HUALAIHUE</t>
  </si>
  <si>
    <t>CONTULMO</t>
  </si>
  <si>
    <t>CORRAL</t>
  </si>
  <si>
    <t>PETORCA</t>
  </si>
  <si>
    <t>ALTO DEL CARMEN</t>
  </si>
  <si>
    <t>MELIPEUCO</t>
  </si>
  <si>
    <t>CHOLCHOL</t>
  </si>
  <si>
    <t>CHAITEN</t>
  </si>
  <si>
    <t>COMBARBALA</t>
  </si>
  <si>
    <t>EMPEDRADO</t>
  </si>
  <si>
    <t>TIRUA</t>
  </si>
  <si>
    <t>NINHUE</t>
  </si>
  <si>
    <t>LAGUNA BLANCA</t>
  </si>
  <si>
    <t>PORTEZUELO</t>
  </si>
  <si>
    <t>LA HIGUERA</t>
  </si>
  <si>
    <t>PUERTO SAAVEDRA</t>
  </si>
  <si>
    <t>LAGO VERDE</t>
  </si>
  <si>
    <t>RIO HURTADO</t>
  </si>
  <si>
    <t>QUINCHAO</t>
  </si>
  <si>
    <t>TREGUACO</t>
  </si>
  <si>
    <t>QUEMCHI</t>
  </si>
  <si>
    <t>PUTRE</t>
  </si>
  <si>
    <t>CURACO DE VELEZ</t>
  </si>
  <si>
    <t>PALENA</t>
  </si>
  <si>
    <t>SAN ROSENDO</t>
  </si>
  <si>
    <t>PUQUELDON</t>
  </si>
  <si>
    <t>O'HIGGINS</t>
  </si>
  <si>
    <t>HUARA</t>
  </si>
  <si>
    <t>OLLAGUE</t>
  </si>
  <si>
    <t>CAMARONES</t>
  </si>
  <si>
    <t>JUAN FERNANDEZ</t>
  </si>
  <si>
    <t>GUAITECAS</t>
  </si>
  <si>
    <t>COLCHANE</t>
  </si>
  <si>
    <t>TORTEL</t>
  </si>
  <si>
    <t>PORVENIR</t>
  </si>
  <si>
    <t>GRAL LAGOS</t>
  </si>
  <si>
    <t>CAMINA</t>
  </si>
  <si>
    <t>PRIMAVERA</t>
  </si>
  <si>
    <t>MAIPÚ</t>
  </si>
  <si>
    <t>OTRAS COMUNAS</t>
  </si>
  <si>
    <t>REGIÓN</t>
  </si>
  <si>
    <t>Region</t>
  </si>
  <si>
    <t>Total REGION METROPOLITANA DE SANTIAGO</t>
  </si>
  <si>
    <t>Total REGION DE VALPARAISO</t>
  </si>
  <si>
    <t>Total REGION DEL BIOBIO</t>
  </si>
  <si>
    <t>Total REGION DE LA ARAUCANIA</t>
  </si>
  <si>
    <t>Total REGION DE LOS LAGOS</t>
  </si>
  <si>
    <t>Total REGION DE ANTOFAGASTA</t>
  </si>
  <si>
    <t>Total REGION DEL LIBERTADOR BERNARDO OHIGGINS</t>
  </si>
  <si>
    <t>Total REGION DEL MAULE</t>
  </si>
  <si>
    <t>Total REGION DE COQUIMBO</t>
  </si>
  <si>
    <t>Total REGION DE TARAPACA</t>
  </si>
  <si>
    <t>Total REGION DE LOS RIOS</t>
  </si>
  <si>
    <t>Total REGION DEL NUBLE</t>
  </si>
  <si>
    <t>Total REGION DE ATACAMA</t>
  </si>
  <si>
    <t>Total REGION DE MAGALLANES Y LA ANTARTICA CHILENA</t>
  </si>
  <si>
    <t>Total REGION DE ARICA Y PARINACOTA</t>
  </si>
  <si>
    <t>Total REGION DE AYSEN DEL GRAL. CARLOS IBANEZ DEL CAMPOS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</si>
  <si>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</si>
  <si>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</si>
  <si>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</si>
  <si>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</si>
  <si>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</si>
  <si>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</si>
  <si>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</si>
  <si>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</si>
  <si>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</si>
  <si>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2022</t>
  </si>
  <si>
    <t>2021</t>
  </si>
  <si>
    <t>2020</t>
  </si>
  <si>
    <t>2019</t>
  </si>
  <si>
    <t>ANTARTICA</t>
  </si>
  <si>
    <t>CABO DE HORNOS</t>
  </si>
  <si>
    <t>ISLA DE PASCUA</t>
  </si>
  <si>
    <t>TIMAUKEL</t>
  </si>
  <si>
    <t>Total 2023</t>
  </si>
  <si>
    <t>Código Comuna</t>
  </si>
  <si>
    <t>2023</t>
  </si>
  <si>
    <t>Distribución del Aseo Municipal</t>
  </si>
  <si>
    <t>REGION DE ANTOFAGASTA</t>
  </si>
  <si>
    <t>REGION DE ARICA Y PARINACOTA</t>
  </si>
  <si>
    <t>REGION DE ATACAMA</t>
  </si>
  <si>
    <t>REGION DE AYSEN DEL GRAL. CARLOS IBANEZ DEL CAMPOS</t>
  </si>
  <si>
    <t>REGION DE COQUIMBO</t>
  </si>
  <si>
    <t>REGION DE LA ARAUCANIA</t>
  </si>
  <si>
    <t>REGION DE LOS LAGOS</t>
  </si>
  <si>
    <t>REGION DE LOS RIOS</t>
  </si>
  <si>
    <t>REGION DE MAGALLANES Y LA ANTARTICA CHILENA</t>
  </si>
  <si>
    <t>REGION DE TARAPACA</t>
  </si>
  <si>
    <t>REGION DE VALPARAISO</t>
  </si>
  <si>
    <t>REGION DEL BIOBIO</t>
  </si>
  <si>
    <t>REGION DEL LIBERTADOR BERNARDO OHIGGINS</t>
  </si>
  <si>
    <t>REGION DEL MAULE</t>
  </si>
  <si>
    <t>REGION DEL NUBLE</t>
  </si>
  <si>
    <t>REGION METROPOLITANA DE SANTIAGO</t>
  </si>
  <si>
    <t>Filas 1 - 317 (Todas las Filas)</t>
  </si>
  <si>
    <t>Total</t>
  </si>
  <si>
    <t>Δ%</t>
  </si>
  <si>
    <t>Cifras nominales expresadas en pesos de cada período en MM$</t>
  </si>
  <si>
    <t>Cifras nominales anuales expresadas en MM$</t>
  </si>
  <si>
    <t>Mes de recaudación</t>
  </si>
  <si>
    <t>COMUNA</t>
  </si>
  <si>
    <t>TOTAL MM$</t>
  </si>
  <si>
    <t>Recaudación TGR por Impuesto Territorial</t>
  </si>
  <si>
    <t>Recaudación TGR de Impuesto Territorial anual por comunas</t>
  </si>
  <si>
    <t>Recaudación TGR de Impuesto Territorial anual</t>
  </si>
  <si>
    <t>N°</t>
  </si>
  <si>
    <t>Cifras nominales anuales acumuladas expresadas en MM$</t>
  </si>
  <si>
    <t>Recaudación TGR de Impuesto Territorial anual por regiones</t>
  </si>
  <si>
    <t>Distribución del Fondo Común Municipal</t>
  </si>
  <si>
    <t>Distribución del Fondo Común Municipal por municipio</t>
  </si>
  <si>
    <t>MES</t>
  </si>
  <si>
    <t>Total MM$</t>
  </si>
  <si>
    <t>Δ% anual</t>
  </si>
  <si>
    <t>Distribución del Fondo Común Municipal por región</t>
  </si>
  <si>
    <t>Comunas de la Región Metropolitana</t>
  </si>
  <si>
    <t>Periodo: ene-dic 2019 a 2023 y ene-abr 2024</t>
  </si>
  <si>
    <t>Fuente: OBIEE Institucional TGR.</t>
  </si>
  <si>
    <t>Variación % 23/22</t>
  </si>
  <si>
    <t>Variación MM$ 23/22</t>
  </si>
  <si>
    <t>Ranking de 20 comunas con más recaudación en TGR por Impuesto Territorial (según año 2024)</t>
  </si>
  <si>
    <t>TOTAL</t>
  </si>
  <si>
    <t>Periodo: ene-dic 2019 a 2023 y ene-mayo 2024</t>
  </si>
  <si>
    <t>2024</t>
  </si>
  <si>
    <t>Ranking de las 20 comunas con mayor participación en la distribución del FCM (según año 2024)</t>
  </si>
  <si>
    <t>Periodo: ene-dic 2019 a 2023 y ene-may 2024</t>
  </si>
  <si>
    <t>QUILPUÉ</t>
  </si>
  <si>
    <t>VALPARAÍSO</t>
  </si>
  <si>
    <t>CHILLÁN</t>
  </si>
  <si>
    <t>Incluye montos por Compensación Isla de Pascua Ley N°19.704, Anticipos y Aporte Fiscal autorizados mediante calendario SUBDERE, Avances de Anticipos por catrástrofes y  Saldo del FCM.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</si>
</sst>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4FA"/>
        <bgColor rgb="FFF0F4FA"/>
      </patternFill>
    </fill>
    <fill>
      <patternFill patternType="solid">
        <fgColor rgb="FFFFFFFF"/>
        <bgColor rgb="FFFFFFFF"/>
      </patternFill>
    </fill>
    <fill>
      <patternFill patternType="solid">
        <fgColor rgb="FF264674"/>
        <bgColor rgb="FFF0F4FA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ck">
        <color rgb="FF979991"/>
      </bottom>
      <diagonal/>
    </border>
    <border>
      <left style="thin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  <border>
      <left/>
      <right/>
      <top style="thick">
        <color rgb="FF979991"/>
      </top>
      <bottom/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9" fillId="0" borderId="12"/>
    <xf numFmtId="0" fontId="11" fillId="0" borderId="12"/>
  </cellStyleXfs>
  <cellXfs count="10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4" fontId="8" fillId="0" borderId="0" xfId="0" applyNumberFormat="1" applyFont="1"/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3" fontId="12" fillId="3" borderId="3" xfId="0" applyNumberFormat="1" applyFont="1" applyFill="1" applyBorder="1" applyAlignment="1">
      <alignment horizontal="right" vertical="top" wrapText="1"/>
    </xf>
    <xf numFmtId="3" fontId="10" fillId="2" borderId="11" xfId="0" applyNumberFormat="1" applyFont="1" applyFill="1" applyBorder="1" applyAlignment="1">
      <alignment horizontal="right" vertical="top" wrapText="1"/>
    </xf>
    <xf numFmtId="0" fontId="11" fillId="3" borderId="3" xfId="0" applyFont="1" applyFill="1" applyBorder="1" applyAlignment="1">
      <alignment horizontal="right" vertical="top" wrapText="1"/>
    </xf>
    <xf numFmtId="3" fontId="10" fillId="2" borderId="3" xfId="0" applyNumberFormat="1" applyFont="1" applyFill="1" applyBorder="1" applyAlignment="1">
      <alignment horizontal="right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1" fontId="12" fillId="2" borderId="3" xfId="0" applyNumberFormat="1" applyFont="1" applyFill="1" applyBorder="1" applyAlignment="1">
      <alignment horizontal="right" vertical="top" wrapText="1"/>
    </xf>
    <xf numFmtId="0" fontId="10" fillId="2" borderId="11" xfId="0" applyFont="1" applyFill="1" applyBorder="1" applyAlignment="1">
      <alignment horizontal="left" vertical="top" wrapText="1"/>
    </xf>
    <xf numFmtId="0" fontId="9" fillId="0" borderId="0" xfId="0" applyFont="1"/>
    <xf numFmtId="0" fontId="3" fillId="0" borderId="0" xfId="0" applyFont="1"/>
    <xf numFmtId="41" fontId="0" fillId="0" borderId="0" xfId="1" applyFont="1" applyAlignment="1"/>
    <xf numFmtId="41" fontId="0" fillId="0" borderId="0" xfId="1" applyFont="1" applyFill="1" applyAlignment="1"/>
    <xf numFmtId="41" fontId="0" fillId="0" borderId="12" xfId="1" applyFont="1" applyFill="1" applyBorder="1" applyAlignment="1"/>
    <xf numFmtId="0" fontId="18" fillId="0" borderId="12" xfId="0" applyFont="1" applyBorder="1" applyAlignment="1">
      <alignment horizontal="left" vertical="top" wrapText="1"/>
    </xf>
    <xf numFmtId="3" fontId="18" fillId="0" borderId="12" xfId="0" applyNumberFormat="1" applyFont="1" applyBorder="1" applyAlignment="1">
      <alignment horizontal="right" vertical="top" wrapText="1"/>
    </xf>
    <xf numFmtId="0" fontId="0" fillId="0" borderId="12" xfId="0" applyBorder="1"/>
    <xf numFmtId="0" fontId="3" fillId="0" borderId="12" xfId="0" applyFont="1" applyBorder="1"/>
    <xf numFmtId="10" fontId="15" fillId="0" borderId="12" xfId="0" applyNumberFormat="1" applyFont="1" applyBorder="1" applyAlignment="1">
      <alignment horizontal="center" vertical="top" wrapText="1"/>
    </xf>
    <xf numFmtId="0" fontId="5" fillId="0" borderId="12" xfId="0" applyFont="1" applyBorder="1"/>
    <xf numFmtId="0" fontId="16" fillId="0" borderId="12" xfId="0" applyFont="1" applyBorder="1"/>
    <xf numFmtId="3" fontId="7" fillId="0" borderId="11" xfId="0" applyNumberFormat="1" applyFont="1" applyBorder="1" applyAlignment="1">
      <alignment horizontal="right" vertical="top" wrapText="1"/>
    </xf>
    <xf numFmtId="3" fontId="7" fillId="0" borderId="16" xfId="0" applyNumberFormat="1" applyFont="1" applyBorder="1" applyAlignment="1">
      <alignment horizontal="right" vertical="top" wrapText="1"/>
    </xf>
    <xf numFmtId="3" fontId="7" fillId="0" borderId="18" xfId="0" applyNumberFormat="1" applyFont="1" applyBorder="1" applyAlignment="1">
      <alignment horizontal="right" vertical="top" wrapText="1"/>
    </xf>
    <xf numFmtId="3" fontId="7" fillId="0" borderId="17" xfId="0" applyNumberFormat="1" applyFont="1" applyBorder="1" applyAlignment="1">
      <alignment horizontal="right" vertical="top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right" vertical="top" wrapText="1"/>
    </xf>
    <xf numFmtId="3" fontId="7" fillId="0" borderId="23" xfId="0" applyNumberFormat="1" applyFont="1" applyBorder="1" applyAlignment="1">
      <alignment horizontal="righ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17" fillId="4" borderId="19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top" wrapText="1"/>
    </xf>
    <xf numFmtId="3" fontId="7" fillId="0" borderId="11" xfId="0" applyNumberFormat="1" applyFont="1" applyBorder="1" applyAlignment="1">
      <alignment horizontal="left" vertical="top" wrapText="1"/>
    </xf>
    <xf numFmtId="3" fontId="7" fillId="0" borderId="17" xfId="0" applyNumberFormat="1" applyFont="1" applyBorder="1" applyAlignment="1">
      <alignment horizontal="left" vertical="top" wrapText="1"/>
    </xf>
    <xf numFmtId="0" fontId="9" fillId="0" borderId="12" xfId="0" applyFont="1" applyBorder="1"/>
    <xf numFmtId="3" fontId="3" fillId="0" borderId="0" xfId="0" applyNumberFormat="1" applyFont="1"/>
    <xf numFmtId="10" fontId="3" fillId="0" borderId="0" xfId="2" applyNumberFormat="1" applyFont="1" applyAlignment="1"/>
    <xf numFmtId="9" fontId="3" fillId="0" borderId="0" xfId="0" applyNumberFormat="1" applyFont="1"/>
    <xf numFmtId="0" fontId="3" fillId="0" borderId="12" xfId="0" applyFont="1" applyBorder="1" applyAlignment="1">
      <alignment wrapText="1"/>
    </xf>
    <xf numFmtId="41" fontId="9" fillId="0" borderId="0" xfId="1" applyFont="1" applyAlignment="1"/>
    <xf numFmtId="3" fontId="7" fillId="0" borderId="17" xfId="0" applyNumberFormat="1" applyFont="1" applyBorder="1" applyAlignment="1">
      <alignment horizontal="center" vertical="top" wrapText="1"/>
    </xf>
    <xf numFmtId="3" fontId="0" fillId="0" borderId="0" xfId="0" applyNumberFormat="1"/>
    <xf numFmtId="41" fontId="7" fillId="0" borderId="11" xfId="1" applyFont="1" applyFill="1" applyBorder="1" applyAlignment="1">
      <alignment horizontal="right" vertical="top" wrapText="1"/>
    </xf>
    <xf numFmtId="41" fontId="8" fillId="0" borderId="0" xfId="1" applyFont="1"/>
    <xf numFmtId="41" fontId="7" fillId="0" borderId="17" xfId="1" applyFont="1" applyFill="1" applyBorder="1" applyAlignment="1">
      <alignment horizontal="right" vertical="top" wrapText="1"/>
    </xf>
    <xf numFmtId="41" fontId="0" fillId="0" borderId="0" xfId="0" applyNumberFormat="1"/>
    <xf numFmtId="10" fontId="9" fillId="0" borderId="0" xfId="1" applyNumberFormat="1" applyFont="1" applyFill="1" applyAlignment="1"/>
    <xf numFmtId="0" fontId="3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/>
    </xf>
    <xf numFmtId="41" fontId="3" fillId="0" borderId="0" xfId="1" applyFont="1"/>
    <xf numFmtId="41" fontId="0" fillId="0" borderId="0" xfId="1" applyFont="1"/>
    <xf numFmtId="41" fontId="9" fillId="0" borderId="0" xfId="1" applyFont="1" applyBorder="1" applyAlignment="1"/>
    <xf numFmtId="0" fontId="0" fillId="0" borderId="0" xfId="0" applyAlignment="1">
      <alignment horizontal="center"/>
    </xf>
    <xf numFmtId="41" fontId="1" fillId="0" borderId="0" xfId="1" applyFont="1"/>
    <xf numFmtId="3" fontId="7" fillId="0" borderId="7" xfId="0" applyNumberFormat="1" applyFont="1" applyBorder="1" applyAlignment="1">
      <alignment horizontal="left" vertical="top" wrapText="1"/>
    </xf>
    <xf numFmtId="3" fontId="7" fillId="0" borderId="7" xfId="0" applyNumberFormat="1" applyFont="1" applyBorder="1" applyAlignment="1">
      <alignment horizontal="right" vertical="top" wrapText="1"/>
    </xf>
    <xf numFmtId="3" fontId="18" fillId="0" borderId="20" xfId="0" applyNumberFormat="1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3" fontId="18" fillId="0" borderId="27" xfId="0" applyNumberFormat="1" applyFont="1" applyBorder="1" applyAlignment="1">
      <alignment horizontal="right" vertical="top" wrapText="1"/>
    </xf>
    <xf numFmtId="0" fontId="0" fillId="5" borderId="0" xfId="0" applyFill="1"/>
    <xf numFmtId="10" fontId="9" fillId="0" borderId="0" xfId="2" applyNumberFormat="1" applyFont="1"/>
    <xf numFmtId="10" fontId="7" fillId="0" borderId="11" xfId="2" applyNumberFormat="1" applyFont="1" applyBorder="1" applyAlignment="1">
      <alignment horizontal="right" vertical="top" wrapText="1"/>
    </xf>
    <xf numFmtId="10" fontId="7" fillId="0" borderId="7" xfId="2" applyNumberFormat="1" applyFont="1" applyBorder="1" applyAlignment="1">
      <alignment horizontal="right" vertical="top" wrapText="1"/>
    </xf>
    <xf numFmtId="10" fontId="18" fillId="0" borderId="27" xfId="2" applyNumberFormat="1" applyFont="1" applyBorder="1" applyAlignment="1">
      <alignment horizontal="right" vertical="top" wrapText="1"/>
    </xf>
    <xf numFmtId="0" fontId="17" fillId="0" borderId="12" xfId="0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7" fillId="6" borderId="11" xfId="0" applyNumberFormat="1" applyFont="1" applyFill="1" applyBorder="1" applyAlignment="1">
      <alignment horizontal="center" vertical="top" wrapText="1"/>
    </xf>
    <xf numFmtId="3" fontId="7" fillId="6" borderId="11" xfId="0" applyNumberFormat="1" applyFont="1" applyFill="1" applyBorder="1" applyAlignment="1">
      <alignment horizontal="left" vertical="top" wrapText="1"/>
    </xf>
    <xf numFmtId="3" fontId="7" fillId="6" borderId="11" xfId="0" applyNumberFormat="1" applyFont="1" applyFill="1" applyBorder="1" applyAlignment="1">
      <alignment horizontal="right" vertical="top" wrapText="1"/>
    </xf>
    <xf numFmtId="3" fontId="9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41" fontId="20" fillId="0" borderId="0" xfId="1" applyFont="1"/>
    <xf numFmtId="3" fontId="7" fillId="0" borderId="2" xfId="0" applyNumberFormat="1" applyFont="1" applyBorder="1" applyAlignment="1">
      <alignment horizontal="left" vertical="top" wrapText="1"/>
    </xf>
    <xf numFmtId="3" fontId="9" fillId="0" borderId="28" xfId="0" applyNumberFormat="1" applyFont="1" applyBorder="1"/>
    <xf numFmtId="3" fontId="7" fillId="5" borderId="11" xfId="0" applyNumberFormat="1" applyFont="1" applyFill="1" applyBorder="1" applyAlignment="1">
      <alignment horizontal="left" vertical="top" wrapText="1"/>
    </xf>
    <xf numFmtId="3" fontId="7" fillId="5" borderId="11" xfId="0" applyNumberFormat="1" applyFont="1" applyFill="1" applyBorder="1" applyAlignment="1">
      <alignment horizontal="right" vertical="top" wrapText="1"/>
    </xf>
    <xf numFmtId="0" fontId="12" fillId="2" borderId="4" xfId="0" applyFont="1" applyFill="1" applyBorder="1" applyAlignment="1">
      <alignment horizontal="left" vertical="top" wrapText="1"/>
    </xf>
    <xf numFmtId="0" fontId="7" fillId="0" borderId="6" xfId="0" applyFont="1" applyBorder="1"/>
    <xf numFmtId="0" fontId="7" fillId="0" borderId="14" xfId="0" applyFont="1" applyBorder="1"/>
    <xf numFmtId="0" fontId="10" fillId="2" borderId="7" xfId="0" applyFont="1" applyFill="1" applyBorder="1" applyAlignment="1">
      <alignment horizontal="left" vertical="top" wrapText="1"/>
    </xf>
    <xf numFmtId="0" fontId="7" fillId="0" borderId="10" xfId="0" applyFont="1" applyBorder="1"/>
    <xf numFmtId="0" fontId="10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7" fillId="0" borderId="2" xfId="0" applyFont="1" applyBorder="1"/>
    <xf numFmtId="0" fontId="7" fillId="0" borderId="15" xfId="0" applyFont="1" applyBorder="1"/>
    <xf numFmtId="0" fontId="13" fillId="0" borderId="0" xfId="0" applyFont="1" applyAlignment="1">
      <alignment horizontal="center" vertical="top" wrapText="1"/>
    </xf>
    <xf numFmtId="0" fontId="0" fillId="0" borderId="0" xfId="0"/>
  </cellXfs>
  <cellStyles count="5">
    <cellStyle name="Millares [0]" xfId="1" builtinId="6"/>
    <cellStyle name="Normal" xfId="0" builtinId="0"/>
    <cellStyle name="Normal 2" xfId="3" xr:uid="{00000000-0005-0000-0000-000002000000}"/>
    <cellStyle name="Normal 3" xfId="4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264674"/>
      <color rgb="FF3968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L28"/>
  <sheetViews>
    <sheetView showGridLines="0" workbookViewId="0">
      <selection activeCell="G20" sqref="A1:G20"/>
    </sheetView>
  </sheetViews>
  <sheetFormatPr baseColWidth="10" defaultColWidth="14.42578125" defaultRowHeight="15" customHeight="1" x14ac:dyDescent="0.25"/>
  <cols>
    <col min="1" max="1" width="14.42578125" style="21"/>
    <col min="2" max="5" width="11.7109375" style="21" customWidth="1"/>
    <col min="6" max="6" width="13.7109375" style="21" customWidth="1"/>
    <col min="7" max="7" width="12.140625" style="21" customWidth="1"/>
    <col min="8" max="8" width="4" style="21" customWidth="1"/>
    <col min="9" max="16384" width="14.42578125" style="21"/>
  </cols>
  <sheetData>
    <row r="1" spans="1:12" ht="21" x14ac:dyDescent="0.35">
      <c r="A1" s="1" t="s">
        <v>429</v>
      </c>
    </row>
    <row r="2" spans="1:12" ht="15" customHeight="1" x14ac:dyDescent="0.25">
      <c r="A2" s="3" t="s">
        <v>425</v>
      </c>
    </row>
    <row r="3" spans="1:12" ht="15" customHeight="1" x14ac:dyDescent="0.25">
      <c r="A3" s="3" t="s">
        <v>442</v>
      </c>
    </row>
    <row r="4" spans="1:12" ht="15" customHeight="1" thickBot="1" x14ac:dyDescent="0.3"/>
    <row r="5" spans="1:12" ht="36" customHeight="1" thickTop="1" thickBot="1" x14ac:dyDescent="0.3">
      <c r="A5" s="37" t="s">
        <v>426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  <c r="I5" s="37" t="s">
        <v>426</v>
      </c>
      <c r="J5" s="37" t="s">
        <v>445</v>
      </c>
      <c r="K5" s="37" t="s">
        <v>444</v>
      </c>
    </row>
    <row r="6" spans="1:12" ht="15.75" thickTop="1" x14ac:dyDescent="0.25">
      <c r="A6" s="45" t="s">
        <v>9</v>
      </c>
      <c r="B6" s="32">
        <v>36781.324661999999</v>
      </c>
      <c r="C6" s="32">
        <v>38986.552644000003</v>
      </c>
      <c r="D6" s="32">
        <v>35804.931541999998</v>
      </c>
      <c r="E6" s="32">
        <v>39149.102154</v>
      </c>
      <c r="F6" s="32">
        <v>52674.285391999998</v>
      </c>
      <c r="G6" s="32">
        <v>58564</v>
      </c>
      <c r="I6" s="45" t="s">
        <v>9</v>
      </c>
      <c r="J6" s="32">
        <f>+F6-E6</f>
        <v>13525.183237999998</v>
      </c>
      <c r="K6" s="74">
        <f>(+F6/E6)-1</f>
        <v>0.34547875925216043</v>
      </c>
      <c r="L6" s="50"/>
    </row>
    <row r="7" spans="1:12" x14ac:dyDescent="0.25">
      <c r="A7" s="45" t="s">
        <v>10</v>
      </c>
      <c r="B7" s="32">
        <v>22604.970122999999</v>
      </c>
      <c r="C7" s="32">
        <v>24570.009636999999</v>
      </c>
      <c r="D7" s="32">
        <v>24995.498424000001</v>
      </c>
      <c r="E7" s="32">
        <v>25903.878644</v>
      </c>
      <c r="F7" s="32">
        <v>37227.968532999999</v>
      </c>
      <c r="G7" s="32">
        <v>48410</v>
      </c>
      <c r="I7" s="45" t="s">
        <v>10</v>
      </c>
      <c r="J7" s="32">
        <f t="shared" ref="J7:J17" si="0">+F7-E7</f>
        <v>11324.089888999999</v>
      </c>
      <c r="K7" s="74">
        <f t="shared" ref="K7:K18" si="1">(+F7/E7)-1</f>
        <v>0.43715808140658297</v>
      </c>
      <c r="L7" s="50"/>
    </row>
    <row r="8" spans="1:12" x14ac:dyDescent="0.25">
      <c r="A8" s="45" t="s">
        <v>11</v>
      </c>
      <c r="B8" s="32">
        <v>28358.846047999999</v>
      </c>
      <c r="C8" s="32">
        <v>20060.379626000002</v>
      </c>
      <c r="D8" s="32">
        <v>34409.338599000002</v>
      </c>
      <c r="E8" s="32">
        <v>29699.303513999999</v>
      </c>
      <c r="F8" s="32">
        <v>43451.995411000004</v>
      </c>
      <c r="G8" s="32">
        <v>52619</v>
      </c>
      <c r="I8" s="45" t="s">
        <v>11</v>
      </c>
      <c r="J8" s="32">
        <f t="shared" si="0"/>
        <v>13752.691897000004</v>
      </c>
      <c r="K8" s="74">
        <f t="shared" si="1"/>
        <v>0.46306445841455846</v>
      </c>
      <c r="L8" s="50"/>
    </row>
    <row r="9" spans="1:12" x14ac:dyDescent="0.25">
      <c r="A9" s="45" t="s">
        <v>12</v>
      </c>
      <c r="B9" s="32">
        <v>312620.83032499999</v>
      </c>
      <c r="C9" s="32">
        <v>265786.93004499999</v>
      </c>
      <c r="D9" s="32">
        <v>366030.22293599998</v>
      </c>
      <c r="E9" s="32">
        <v>426840.74612199998</v>
      </c>
      <c r="F9" s="32">
        <v>490755.81491299998</v>
      </c>
      <c r="G9" s="32">
        <v>570623</v>
      </c>
      <c r="H9" s="73"/>
      <c r="I9" s="45" t="s">
        <v>12</v>
      </c>
      <c r="J9" s="32">
        <f t="shared" si="0"/>
        <v>63915.068790999998</v>
      </c>
      <c r="K9" s="74">
        <f t="shared" si="1"/>
        <v>0.1497398488117434</v>
      </c>
      <c r="L9" s="50"/>
    </row>
    <row r="10" spans="1:12" x14ac:dyDescent="0.25">
      <c r="A10" s="45" t="s">
        <v>13</v>
      </c>
      <c r="B10" s="32">
        <v>53135.507599999997</v>
      </c>
      <c r="C10" s="32">
        <v>30532.060249999999</v>
      </c>
      <c r="D10" s="32">
        <v>69474.263051000002</v>
      </c>
      <c r="E10" s="32">
        <v>111517.457874</v>
      </c>
      <c r="F10" s="32">
        <v>139447.60809200001</v>
      </c>
      <c r="G10" s="32"/>
      <c r="I10" s="45" t="s">
        <v>13</v>
      </c>
      <c r="J10" s="32">
        <f t="shared" si="0"/>
        <v>27930.15021800001</v>
      </c>
      <c r="K10" s="74">
        <f t="shared" si="1"/>
        <v>0.25045540626972862</v>
      </c>
      <c r="L10" s="50"/>
    </row>
    <row r="11" spans="1:12" x14ac:dyDescent="0.25">
      <c r="A11" s="45" t="s">
        <v>14</v>
      </c>
      <c r="B11" s="32">
        <v>218839.357678</v>
      </c>
      <c r="C11" s="32">
        <v>252403.69464999999</v>
      </c>
      <c r="D11" s="32">
        <v>259396.40032099999</v>
      </c>
      <c r="E11" s="32">
        <v>299582.92301999999</v>
      </c>
      <c r="F11" s="32">
        <v>368345.958331</v>
      </c>
      <c r="G11" s="32"/>
      <c r="I11" s="45" t="s">
        <v>14</v>
      </c>
      <c r="J11" s="32">
        <f t="shared" si="0"/>
        <v>68763.035311000014</v>
      </c>
      <c r="K11" s="74">
        <f t="shared" si="1"/>
        <v>0.22952922221941674</v>
      </c>
      <c r="L11" s="48"/>
    </row>
    <row r="12" spans="1:12" x14ac:dyDescent="0.25">
      <c r="A12" s="45" t="s">
        <v>15</v>
      </c>
      <c r="B12" s="32">
        <v>88504.398902999994</v>
      </c>
      <c r="C12" s="32">
        <v>49699.440664000002</v>
      </c>
      <c r="D12" s="32">
        <v>59828.705476000003</v>
      </c>
      <c r="E12" s="32">
        <v>75781.794834999993</v>
      </c>
      <c r="F12" s="32">
        <v>87215.720140999998</v>
      </c>
      <c r="G12" s="32"/>
      <c r="I12" s="45" t="s">
        <v>15</v>
      </c>
      <c r="J12" s="32">
        <f t="shared" si="0"/>
        <v>11433.925306000005</v>
      </c>
      <c r="K12" s="74">
        <f t="shared" si="1"/>
        <v>0.15087957907166416</v>
      </c>
      <c r="L12" s="49"/>
    </row>
    <row r="13" spans="1:12" x14ac:dyDescent="0.25">
      <c r="A13" s="45" t="s">
        <v>16</v>
      </c>
      <c r="B13" s="32">
        <v>39140.538658999998</v>
      </c>
      <c r="C13" s="32">
        <v>38625.926679999997</v>
      </c>
      <c r="D13" s="32">
        <v>38036.060307</v>
      </c>
      <c r="E13" s="32">
        <v>44126.395989999997</v>
      </c>
      <c r="F13" s="32">
        <v>46596.29909</v>
      </c>
      <c r="G13" s="32"/>
      <c r="I13" s="45" t="s">
        <v>16</v>
      </c>
      <c r="J13" s="32">
        <f t="shared" si="0"/>
        <v>2469.9031000000032</v>
      </c>
      <c r="K13" s="74">
        <f t="shared" si="1"/>
        <v>5.5973370237617726E-2</v>
      </c>
      <c r="L13" s="50"/>
    </row>
    <row r="14" spans="1:12" x14ac:dyDescent="0.25">
      <c r="A14" s="45" t="s">
        <v>17</v>
      </c>
      <c r="B14" s="32">
        <v>310880.57026499999</v>
      </c>
      <c r="C14" s="32">
        <v>326551.00098900002</v>
      </c>
      <c r="D14" s="32">
        <v>337140.58425199997</v>
      </c>
      <c r="E14" s="32">
        <v>387007.435719</v>
      </c>
      <c r="F14" s="32">
        <v>413150.42648299999</v>
      </c>
      <c r="G14" s="32"/>
      <c r="I14" s="45" t="s">
        <v>17</v>
      </c>
      <c r="J14" s="32">
        <f t="shared" si="0"/>
        <v>26142.990763999987</v>
      </c>
      <c r="K14" s="74">
        <f t="shared" si="1"/>
        <v>6.7551649790475787E-2</v>
      </c>
      <c r="L14" s="50"/>
    </row>
    <row r="15" spans="1:12" ht="15" customHeight="1" x14ac:dyDescent="0.25">
      <c r="A15" s="45" t="s">
        <v>18</v>
      </c>
      <c r="B15" s="32">
        <v>52167.258424</v>
      </c>
      <c r="C15" s="32">
        <v>75437.473331999994</v>
      </c>
      <c r="D15" s="32">
        <v>63434.309045000002</v>
      </c>
      <c r="E15" s="32">
        <v>93261.216069999995</v>
      </c>
      <c r="F15" s="32">
        <v>125892.942924</v>
      </c>
      <c r="G15" s="32"/>
      <c r="H15" s="62"/>
      <c r="I15" s="45" t="s">
        <v>18</v>
      </c>
      <c r="J15" s="32">
        <f t="shared" si="0"/>
        <v>32631.726854000008</v>
      </c>
      <c r="K15" s="74">
        <f t="shared" si="1"/>
        <v>0.34989600424583012</v>
      </c>
      <c r="L15" s="50"/>
    </row>
    <row r="16" spans="1:12" ht="15" customHeight="1" x14ac:dyDescent="0.25">
      <c r="A16" s="45" t="s">
        <v>19</v>
      </c>
      <c r="B16" s="32">
        <v>207727.56025400001</v>
      </c>
      <c r="C16" s="32">
        <v>292057.11885299999</v>
      </c>
      <c r="D16" s="32">
        <v>276568.55203600001</v>
      </c>
      <c r="E16" s="32">
        <v>345465.01096699998</v>
      </c>
      <c r="F16" s="32">
        <v>392051.28590100002</v>
      </c>
      <c r="G16" s="32"/>
      <c r="H16" s="62"/>
      <c r="I16" s="45" t="s">
        <v>19</v>
      </c>
      <c r="J16" s="32">
        <f t="shared" si="0"/>
        <v>46586.274934000045</v>
      </c>
      <c r="K16" s="74">
        <f t="shared" si="1"/>
        <v>0.13485092109212227</v>
      </c>
      <c r="L16" s="50"/>
    </row>
    <row r="17" spans="1:12" ht="15" customHeight="1" thickBot="1" x14ac:dyDescent="0.3">
      <c r="A17" s="67" t="s">
        <v>20</v>
      </c>
      <c r="B17" s="68">
        <v>91791.745821000004</v>
      </c>
      <c r="C17" s="68">
        <v>68883.807597999999</v>
      </c>
      <c r="D17" s="68">
        <v>73427.511769999997</v>
      </c>
      <c r="E17" s="68">
        <v>78235.845381000006</v>
      </c>
      <c r="F17" s="68">
        <v>84539.793537999998</v>
      </c>
      <c r="G17" s="68"/>
      <c r="I17" s="67" t="s">
        <v>20</v>
      </c>
      <c r="J17" s="68">
        <f t="shared" si="0"/>
        <v>6303.9481569999916</v>
      </c>
      <c r="K17" s="75">
        <f t="shared" si="1"/>
        <v>8.0576213196143609E-2</v>
      </c>
      <c r="L17" s="50"/>
    </row>
    <row r="18" spans="1:12" ht="15" customHeight="1" thickTop="1" thickBot="1" x14ac:dyDescent="0.3">
      <c r="A18" s="69" t="s">
        <v>422</v>
      </c>
      <c r="B18" s="70">
        <f t="shared" ref="B18:F18" si="2">SUM(B6:B17)</f>
        <v>1462552.908762</v>
      </c>
      <c r="C18" s="70">
        <f t="shared" si="2"/>
        <v>1483594.3949679998</v>
      </c>
      <c r="D18" s="70">
        <f t="shared" si="2"/>
        <v>1638546.3777589998</v>
      </c>
      <c r="E18" s="70">
        <f t="shared" si="2"/>
        <v>1956571.11029</v>
      </c>
      <c r="F18" s="71">
        <f t="shared" si="2"/>
        <v>2281350.0987490001</v>
      </c>
      <c r="G18" s="71">
        <f t="shared" ref="G18" si="3">SUM(G6:G17)</f>
        <v>730216</v>
      </c>
      <c r="I18" s="69" t="s">
        <v>422</v>
      </c>
      <c r="J18" s="71">
        <f>SUM(J6:J17)</f>
        <v>324778.98845900007</v>
      </c>
      <c r="K18" s="76">
        <f t="shared" si="1"/>
        <v>0.16599396094060803</v>
      </c>
    </row>
    <row r="19" spans="1:12" ht="15.75" thickTop="1" x14ac:dyDescent="0.25">
      <c r="A19" s="47" t="s">
        <v>423</v>
      </c>
      <c r="C19" s="29">
        <f>(C18/B18)-1</f>
        <v>1.438682052453788E-2</v>
      </c>
      <c r="D19" s="29">
        <f>(D18/C18)-1</f>
        <v>0.10444362914591787</v>
      </c>
      <c r="E19" s="29">
        <f>(E18/D18)-1</f>
        <v>0.19408955208576706</v>
      </c>
      <c r="F19" s="29">
        <f>(F18/E18)-1</f>
        <v>0.16599396094060803</v>
      </c>
      <c r="G19" s="29"/>
    </row>
    <row r="21" spans="1:12" ht="15" customHeight="1" x14ac:dyDescent="0.25">
      <c r="A21" s="31" t="s">
        <v>443</v>
      </c>
    </row>
    <row r="22" spans="1:12" ht="15" customHeight="1" x14ac:dyDescent="0.25">
      <c r="A22" s="61"/>
      <c r="B22" s="61"/>
      <c r="C22" s="61"/>
      <c r="D22" s="61"/>
      <c r="E22" s="61"/>
      <c r="F22" s="61"/>
      <c r="G22" s="61"/>
      <c r="H22" s="61"/>
    </row>
    <row r="23" spans="1:12" ht="15" customHeight="1" x14ac:dyDescent="0.25">
      <c r="A23" s="61"/>
      <c r="B23" s="61"/>
      <c r="C23" s="61"/>
      <c r="D23" s="61"/>
      <c r="E23" s="61"/>
      <c r="F23" s="61"/>
      <c r="G23" s="61"/>
      <c r="H23" s="61"/>
    </row>
    <row r="24" spans="1:12" ht="15" customHeight="1" x14ac:dyDescent="0.25">
      <c r="A24" s="61"/>
      <c r="B24" s="61"/>
      <c r="C24" s="61"/>
      <c r="D24" s="61"/>
      <c r="E24" s="61"/>
      <c r="F24" s="61"/>
      <c r="G24" s="61"/>
      <c r="H24" s="61"/>
    </row>
    <row r="25" spans="1:12" ht="21.75" customHeight="1" x14ac:dyDescent="0.25">
      <c r="A25" s="60"/>
      <c r="B25" s="60"/>
      <c r="C25" s="60"/>
      <c r="D25" s="60"/>
      <c r="E25" s="60"/>
      <c r="F25" s="60"/>
      <c r="G25" s="60"/>
      <c r="H25" s="60"/>
    </row>
    <row r="26" spans="1:12" ht="15" customHeight="1" x14ac:dyDescent="0.25">
      <c r="A26" s="60"/>
      <c r="B26" s="60"/>
      <c r="C26" s="60"/>
      <c r="D26" s="60"/>
      <c r="E26" s="60"/>
      <c r="F26" s="60"/>
      <c r="G26" s="60"/>
      <c r="H26" s="60"/>
    </row>
    <row r="27" spans="1:12" ht="15" customHeight="1" x14ac:dyDescent="0.25">
      <c r="A27" s="60"/>
      <c r="B27" s="60"/>
      <c r="C27" s="60"/>
      <c r="D27" s="60"/>
      <c r="E27" s="60"/>
      <c r="F27" s="60"/>
      <c r="G27" s="60"/>
      <c r="H27" s="60"/>
    </row>
    <row r="28" spans="1:12" x14ac:dyDescent="0.25">
      <c r="A28" s="51"/>
      <c r="B28" s="51"/>
      <c r="C28" s="51"/>
      <c r="D28" s="51"/>
      <c r="E28" s="51"/>
      <c r="F28" s="51"/>
      <c r="G28" s="51"/>
      <c r="H28" s="51"/>
    </row>
  </sheetData>
  <pageMargins left="0.7" right="0.7" top="0.75" bottom="0.75" header="0.3" footer="0.3"/>
  <pageSetup orientation="portrait" r:id="rId1"/>
  <ignoredErrors>
    <ignoredError sqref="B18:F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00"/>
  <sheetViews>
    <sheetView workbookViewId="0"/>
  </sheetViews>
  <sheetFormatPr baseColWidth="10" defaultColWidth="14.42578125" defaultRowHeight="15" customHeight="1" x14ac:dyDescent="0.25"/>
  <cols>
    <col min="1" max="1" width="46.85546875" customWidth="1"/>
    <col min="2" max="2" width="20.5703125" customWidth="1"/>
    <col min="3" max="3" width="9.5703125" customWidth="1"/>
    <col min="4" max="7" width="11" customWidth="1"/>
    <col min="8" max="8" width="15.42578125" customWidth="1"/>
    <col min="9" max="12" width="11" customWidth="1"/>
    <col min="13" max="13" width="24.42578125" customWidth="1"/>
    <col min="14" max="26" width="9.140625" customWidth="1"/>
  </cols>
  <sheetData>
    <row r="1" spans="1:13" ht="15" customHeight="1" x14ac:dyDescent="0.25">
      <c r="A1" s="8"/>
      <c r="B1" s="16"/>
      <c r="C1" s="16"/>
      <c r="D1" s="90" t="s">
        <v>403</v>
      </c>
      <c r="E1" s="91"/>
      <c r="F1" s="91"/>
      <c r="G1" s="91"/>
      <c r="H1" s="91"/>
      <c r="I1" s="91"/>
      <c r="J1" s="91"/>
      <c r="K1" s="91"/>
      <c r="L1" s="92"/>
      <c r="M1" s="19" t="s">
        <v>401</v>
      </c>
    </row>
    <row r="2" spans="1:13" x14ac:dyDescent="0.25">
      <c r="A2" s="9"/>
      <c r="B2" s="17"/>
      <c r="C2" s="17"/>
      <c r="D2" s="90" t="s">
        <v>404</v>
      </c>
      <c r="E2" s="91"/>
      <c r="F2" s="91"/>
      <c r="G2" s="91"/>
      <c r="H2" s="91"/>
      <c r="I2" s="91"/>
      <c r="J2" s="91"/>
      <c r="K2" s="91"/>
      <c r="L2" s="92"/>
      <c r="M2" s="93" t="s">
        <v>404</v>
      </c>
    </row>
    <row r="3" spans="1:13" ht="22.5" x14ac:dyDescent="0.25">
      <c r="A3" s="10" t="s">
        <v>367</v>
      </c>
      <c r="B3" s="10" t="s">
        <v>21</v>
      </c>
      <c r="C3" s="10" t="s">
        <v>402</v>
      </c>
      <c r="D3" s="11" t="s">
        <v>384</v>
      </c>
      <c r="E3" s="11" t="s">
        <v>385</v>
      </c>
      <c r="F3" s="11" t="s">
        <v>386</v>
      </c>
      <c r="G3" s="11" t="s">
        <v>387</v>
      </c>
      <c r="H3" s="11" t="s">
        <v>388</v>
      </c>
      <c r="I3" s="11" t="s">
        <v>389</v>
      </c>
      <c r="J3" s="11" t="s">
        <v>390</v>
      </c>
      <c r="K3" s="11" t="s">
        <v>391</v>
      </c>
      <c r="L3" s="11" t="s">
        <v>392</v>
      </c>
      <c r="M3" s="94"/>
    </row>
    <row r="4" spans="1:13" x14ac:dyDescent="0.25">
      <c r="A4" s="95" t="s">
        <v>8</v>
      </c>
      <c r="B4" s="91"/>
      <c r="C4" s="92"/>
      <c r="D4" s="15">
        <v>4852693751</v>
      </c>
      <c r="E4" s="15">
        <v>2998005810</v>
      </c>
      <c r="F4" s="15">
        <v>2225257991</v>
      </c>
      <c r="G4" s="15">
        <v>2426962032</v>
      </c>
      <c r="H4" s="15">
        <v>20584519585</v>
      </c>
      <c r="I4" s="15">
        <v>7162940476</v>
      </c>
      <c r="J4" s="15">
        <v>9877732304</v>
      </c>
      <c r="K4" s="15">
        <v>4824679775</v>
      </c>
      <c r="L4" s="15">
        <v>2631095043</v>
      </c>
      <c r="M4" s="13">
        <v>57583886767</v>
      </c>
    </row>
    <row r="5" spans="1:13" x14ac:dyDescent="0.25">
      <c r="A5" s="96" t="s">
        <v>405</v>
      </c>
      <c r="B5" s="11" t="s">
        <v>30</v>
      </c>
      <c r="C5" s="18">
        <v>2201</v>
      </c>
      <c r="D5" s="12">
        <v>117494061</v>
      </c>
      <c r="E5" s="12">
        <v>99208861</v>
      </c>
      <c r="F5" s="12">
        <v>70628680</v>
      </c>
      <c r="G5" s="12">
        <v>76483063</v>
      </c>
      <c r="H5" s="12">
        <v>367170487</v>
      </c>
      <c r="I5" s="12">
        <v>167714712</v>
      </c>
      <c r="J5" s="12">
        <v>162947467</v>
      </c>
      <c r="K5" s="12">
        <v>106165702</v>
      </c>
      <c r="L5" s="12">
        <v>71652124</v>
      </c>
      <c r="M5" s="13">
        <v>1239465157</v>
      </c>
    </row>
    <row r="6" spans="1:13" x14ac:dyDescent="0.25">
      <c r="A6" s="97"/>
      <c r="B6" s="11" t="s">
        <v>51</v>
      </c>
      <c r="C6" s="18">
        <v>2301</v>
      </c>
      <c r="D6" s="12">
        <v>64389147</v>
      </c>
      <c r="E6" s="12">
        <v>48747860</v>
      </c>
      <c r="F6" s="12">
        <v>34647022</v>
      </c>
      <c r="G6" s="12">
        <v>39340861</v>
      </c>
      <c r="H6" s="12">
        <v>213310443</v>
      </c>
      <c r="I6" s="12">
        <v>89705220</v>
      </c>
      <c r="J6" s="12">
        <v>98468687</v>
      </c>
      <c r="K6" s="12">
        <v>56937690</v>
      </c>
      <c r="L6" s="12">
        <v>40794140</v>
      </c>
      <c r="M6" s="13">
        <v>686341070</v>
      </c>
    </row>
    <row r="7" spans="1:13" x14ac:dyDescent="0.25">
      <c r="A7" s="97"/>
      <c r="B7" s="11" t="s">
        <v>109</v>
      </c>
      <c r="C7" s="18">
        <v>2203</v>
      </c>
      <c r="D7" s="12">
        <v>786389</v>
      </c>
      <c r="E7" s="12">
        <v>556708</v>
      </c>
      <c r="F7" s="12">
        <v>325605</v>
      </c>
      <c r="G7" s="12">
        <v>716369</v>
      </c>
      <c r="H7" s="12">
        <v>2920915</v>
      </c>
      <c r="I7" s="12">
        <v>1120464</v>
      </c>
      <c r="J7" s="12">
        <v>1882000</v>
      </c>
      <c r="K7" s="12">
        <v>1015609</v>
      </c>
      <c r="L7" s="12">
        <v>727710</v>
      </c>
      <c r="M7" s="13">
        <v>10051769</v>
      </c>
    </row>
    <row r="8" spans="1:13" x14ac:dyDescent="0.25">
      <c r="A8" s="97"/>
      <c r="B8" s="11" t="s">
        <v>233</v>
      </c>
      <c r="C8" s="18">
        <v>2303</v>
      </c>
      <c r="D8" s="14"/>
      <c r="E8" s="14"/>
      <c r="F8" s="14"/>
      <c r="G8" s="14"/>
      <c r="H8" s="12">
        <v>1974504</v>
      </c>
      <c r="I8" s="12">
        <v>515088</v>
      </c>
      <c r="J8" s="12">
        <v>1287720</v>
      </c>
      <c r="K8" s="12">
        <v>558012</v>
      </c>
      <c r="L8" s="12">
        <v>214620</v>
      </c>
      <c r="M8" s="13">
        <v>4549944</v>
      </c>
    </row>
    <row r="9" spans="1:13" x14ac:dyDescent="0.25">
      <c r="A9" s="97"/>
      <c r="B9" s="11" t="s">
        <v>305</v>
      </c>
      <c r="C9" s="18">
        <v>2202</v>
      </c>
      <c r="D9" s="14"/>
      <c r="E9" s="14"/>
      <c r="F9" s="14"/>
      <c r="G9" s="14"/>
      <c r="H9" s="14"/>
      <c r="I9" s="14"/>
      <c r="J9" s="12">
        <v>1000</v>
      </c>
      <c r="K9" s="14"/>
      <c r="L9" s="14"/>
      <c r="M9" s="13">
        <v>1000</v>
      </c>
    </row>
    <row r="10" spans="1:13" x14ac:dyDescent="0.25">
      <c r="A10" s="98"/>
      <c r="B10" s="11" t="s">
        <v>202</v>
      </c>
      <c r="C10" s="18">
        <v>2101</v>
      </c>
      <c r="D10" s="12">
        <v>512161</v>
      </c>
      <c r="E10" s="12">
        <v>618619</v>
      </c>
      <c r="F10" s="12">
        <v>301766</v>
      </c>
      <c r="G10" s="12">
        <v>904710</v>
      </c>
      <c r="H10" s="12">
        <v>3841301</v>
      </c>
      <c r="I10" s="12">
        <v>1036196</v>
      </c>
      <c r="J10" s="12">
        <v>2217000</v>
      </c>
      <c r="K10" s="12">
        <v>440432</v>
      </c>
      <c r="L10" s="12">
        <v>374588</v>
      </c>
      <c r="M10" s="13">
        <v>10246773</v>
      </c>
    </row>
    <row r="11" spans="1:13" x14ac:dyDescent="0.25">
      <c r="A11" s="95" t="s">
        <v>373</v>
      </c>
      <c r="B11" s="91"/>
      <c r="C11" s="92"/>
      <c r="D11" s="15">
        <v>183181758</v>
      </c>
      <c r="E11" s="15">
        <v>149132048</v>
      </c>
      <c r="F11" s="15">
        <v>105903073</v>
      </c>
      <c r="G11" s="15">
        <v>117445003</v>
      </c>
      <c r="H11" s="15">
        <v>589217650</v>
      </c>
      <c r="I11" s="15">
        <v>260091680</v>
      </c>
      <c r="J11" s="15">
        <v>266803874</v>
      </c>
      <c r="K11" s="15">
        <v>165117445</v>
      </c>
      <c r="L11" s="15">
        <v>113763182</v>
      </c>
      <c r="M11" s="13">
        <v>1950655713</v>
      </c>
    </row>
    <row r="12" spans="1:13" x14ac:dyDescent="0.25">
      <c r="A12" s="11" t="s">
        <v>406</v>
      </c>
      <c r="B12" s="11" t="s">
        <v>59</v>
      </c>
      <c r="C12" s="18">
        <v>1101</v>
      </c>
      <c r="D12" s="12">
        <v>20970753</v>
      </c>
      <c r="E12" s="12">
        <v>15611381</v>
      </c>
      <c r="F12" s="12">
        <v>10287448</v>
      </c>
      <c r="G12" s="12">
        <v>15494719</v>
      </c>
      <c r="H12" s="12">
        <v>73840130</v>
      </c>
      <c r="I12" s="12">
        <v>30637322</v>
      </c>
      <c r="J12" s="12">
        <v>36388846</v>
      </c>
      <c r="K12" s="12">
        <v>21577190</v>
      </c>
      <c r="L12" s="12">
        <v>11613292</v>
      </c>
      <c r="M12" s="13">
        <v>236421081</v>
      </c>
    </row>
    <row r="13" spans="1:13" x14ac:dyDescent="0.25">
      <c r="A13" s="95" t="s">
        <v>382</v>
      </c>
      <c r="B13" s="91"/>
      <c r="C13" s="92"/>
      <c r="D13" s="15">
        <v>20970753</v>
      </c>
      <c r="E13" s="15">
        <v>15611381</v>
      </c>
      <c r="F13" s="15">
        <v>10287448</v>
      </c>
      <c r="G13" s="15">
        <v>15494719</v>
      </c>
      <c r="H13" s="15">
        <v>73840130</v>
      </c>
      <c r="I13" s="15">
        <v>30637322</v>
      </c>
      <c r="J13" s="15">
        <v>36388846</v>
      </c>
      <c r="K13" s="15">
        <v>21577190</v>
      </c>
      <c r="L13" s="15">
        <v>11613292</v>
      </c>
      <c r="M13" s="13">
        <v>236421081</v>
      </c>
    </row>
    <row r="14" spans="1:13" x14ac:dyDescent="0.25">
      <c r="A14" s="96" t="s">
        <v>407</v>
      </c>
      <c r="B14" s="11" t="s">
        <v>173</v>
      </c>
      <c r="C14" s="18">
        <v>3202</v>
      </c>
      <c r="D14" s="12">
        <v>2312330</v>
      </c>
      <c r="E14" s="12">
        <v>2665136</v>
      </c>
      <c r="F14" s="12">
        <v>1757320</v>
      </c>
      <c r="G14" s="12">
        <v>2296963</v>
      </c>
      <c r="H14" s="12">
        <v>17333779</v>
      </c>
      <c r="I14" s="12">
        <v>6853562</v>
      </c>
      <c r="J14" s="12">
        <v>7889266</v>
      </c>
      <c r="K14" s="12">
        <v>4086346</v>
      </c>
      <c r="L14" s="12">
        <v>2903269</v>
      </c>
      <c r="M14" s="13">
        <v>48097971</v>
      </c>
    </row>
    <row r="15" spans="1:13" x14ac:dyDescent="0.25">
      <c r="A15" s="97"/>
      <c r="B15" s="11" t="s">
        <v>282</v>
      </c>
      <c r="C15" s="18">
        <v>3101</v>
      </c>
      <c r="D15" s="12">
        <v>1062065</v>
      </c>
      <c r="E15" s="12">
        <v>505617</v>
      </c>
      <c r="F15" s="12">
        <v>587003</v>
      </c>
      <c r="G15" s="12">
        <v>382314</v>
      </c>
      <c r="H15" s="12">
        <v>1654299</v>
      </c>
      <c r="I15" s="12">
        <v>1369907</v>
      </c>
      <c r="J15" s="12">
        <v>999690</v>
      </c>
      <c r="K15" s="12">
        <v>595021</v>
      </c>
      <c r="L15" s="12">
        <v>293440</v>
      </c>
      <c r="M15" s="13">
        <v>7449356</v>
      </c>
    </row>
    <row r="16" spans="1:13" x14ac:dyDescent="0.25">
      <c r="A16" s="97"/>
      <c r="B16" s="11" t="s">
        <v>66</v>
      </c>
      <c r="C16" s="18">
        <v>3201</v>
      </c>
      <c r="D16" s="12">
        <v>30067623</v>
      </c>
      <c r="E16" s="12">
        <v>20447669</v>
      </c>
      <c r="F16" s="12">
        <v>14303952</v>
      </c>
      <c r="G16" s="12">
        <v>15955259</v>
      </c>
      <c r="H16" s="12">
        <v>117218712</v>
      </c>
      <c r="I16" s="12">
        <v>50685692</v>
      </c>
      <c r="J16" s="12">
        <v>57134033</v>
      </c>
      <c r="K16" s="12">
        <v>33129168</v>
      </c>
      <c r="L16" s="12">
        <v>21609138</v>
      </c>
      <c r="M16" s="13">
        <v>360551246</v>
      </c>
    </row>
    <row r="17" spans="1:13" x14ac:dyDescent="0.25">
      <c r="A17" s="97"/>
      <c r="B17" s="11" t="s">
        <v>170</v>
      </c>
      <c r="C17" s="18">
        <v>3102</v>
      </c>
      <c r="D17" s="12">
        <v>166220</v>
      </c>
      <c r="E17" s="12">
        <v>204970</v>
      </c>
      <c r="F17" s="12">
        <v>23040</v>
      </c>
      <c r="G17" s="12">
        <v>142560</v>
      </c>
      <c r="H17" s="12">
        <v>511880</v>
      </c>
      <c r="I17" s="12">
        <v>143520</v>
      </c>
      <c r="J17" s="12">
        <v>445100</v>
      </c>
      <c r="K17" s="12">
        <v>277104</v>
      </c>
      <c r="L17" s="12">
        <v>75045</v>
      </c>
      <c r="M17" s="13">
        <v>1989439</v>
      </c>
    </row>
    <row r="18" spans="1:13" x14ac:dyDescent="0.25">
      <c r="A18" s="97"/>
      <c r="B18" s="11" t="s">
        <v>297</v>
      </c>
      <c r="C18" s="18">
        <v>3302</v>
      </c>
      <c r="D18" s="12">
        <v>142485</v>
      </c>
      <c r="E18" s="12">
        <v>72821</v>
      </c>
      <c r="F18" s="12">
        <v>31985</v>
      </c>
      <c r="G18" s="12">
        <v>70998</v>
      </c>
      <c r="H18" s="12">
        <v>235259</v>
      </c>
      <c r="I18" s="12">
        <v>154105</v>
      </c>
      <c r="J18" s="12">
        <v>156540</v>
      </c>
      <c r="K18" s="12">
        <v>100836</v>
      </c>
      <c r="L18" s="12">
        <v>126506</v>
      </c>
      <c r="M18" s="13">
        <v>1091535</v>
      </c>
    </row>
    <row r="19" spans="1:13" x14ac:dyDescent="0.25">
      <c r="A19" s="98"/>
      <c r="B19" s="11" t="s">
        <v>137</v>
      </c>
      <c r="C19" s="18">
        <v>3301</v>
      </c>
      <c r="D19" s="12">
        <v>3386117</v>
      </c>
      <c r="E19" s="12">
        <v>2551211</v>
      </c>
      <c r="F19" s="12">
        <v>3044157</v>
      </c>
      <c r="G19" s="12">
        <v>2628590</v>
      </c>
      <c r="H19" s="12">
        <v>12569857</v>
      </c>
      <c r="I19" s="12">
        <v>5800045</v>
      </c>
      <c r="J19" s="12">
        <v>5726208</v>
      </c>
      <c r="K19" s="12">
        <v>3692561</v>
      </c>
      <c r="L19" s="12">
        <v>2736870</v>
      </c>
      <c r="M19" s="13">
        <v>42135616</v>
      </c>
    </row>
    <row r="20" spans="1:13" x14ac:dyDescent="0.25">
      <c r="A20" s="95" t="s">
        <v>380</v>
      </c>
      <c r="B20" s="91"/>
      <c r="C20" s="92"/>
      <c r="D20" s="15">
        <v>37136840</v>
      </c>
      <c r="E20" s="15">
        <v>26447424</v>
      </c>
      <c r="F20" s="15">
        <v>19747457</v>
      </c>
      <c r="G20" s="15">
        <v>21476684</v>
      </c>
      <c r="H20" s="15">
        <v>149523786</v>
      </c>
      <c r="I20" s="15">
        <v>65006831</v>
      </c>
      <c r="J20" s="15">
        <v>72350837</v>
      </c>
      <c r="K20" s="15">
        <v>41881036</v>
      </c>
      <c r="L20" s="15">
        <v>27744268</v>
      </c>
      <c r="M20" s="13">
        <v>461315163</v>
      </c>
    </row>
    <row r="21" spans="1:13" ht="15.75" customHeight="1" x14ac:dyDescent="0.25">
      <c r="A21" s="96" t="s">
        <v>408</v>
      </c>
      <c r="B21" s="11" t="s">
        <v>169</v>
      </c>
      <c r="C21" s="18">
        <v>11101</v>
      </c>
      <c r="D21" s="12">
        <v>1657882</v>
      </c>
      <c r="E21" s="12">
        <v>1005451</v>
      </c>
      <c r="F21" s="12">
        <v>689959</v>
      </c>
      <c r="G21" s="12">
        <v>752023</v>
      </c>
      <c r="H21" s="12">
        <v>4619018</v>
      </c>
      <c r="I21" s="12">
        <v>1779913</v>
      </c>
      <c r="J21" s="12">
        <v>2444231</v>
      </c>
      <c r="K21" s="12">
        <v>1422425</v>
      </c>
      <c r="L21" s="12">
        <v>916585</v>
      </c>
      <c r="M21" s="13">
        <v>15287487</v>
      </c>
    </row>
    <row r="22" spans="1:13" ht="15.75" customHeight="1" x14ac:dyDescent="0.25">
      <c r="A22" s="97"/>
      <c r="B22" s="11" t="s">
        <v>298</v>
      </c>
      <c r="C22" s="18">
        <v>11201</v>
      </c>
      <c r="D22" s="12">
        <v>698076</v>
      </c>
      <c r="E22" s="12">
        <v>430695</v>
      </c>
      <c r="F22" s="12">
        <v>350144</v>
      </c>
      <c r="G22" s="12">
        <v>394258</v>
      </c>
      <c r="H22" s="12">
        <v>1468453</v>
      </c>
      <c r="I22" s="12">
        <v>830368</v>
      </c>
      <c r="J22" s="12">
        <v>580930</v>
      </c>
      <c r="K22" s="12">
        <v>908467</v>
      </c>
      <c r="L22" s="12">
        <v>158228</v>
      </c>
      <c r="M22" s="13">
        <v>5819619</v>
      </c>
    </row>
    <row r="23" spans="1:13" ht="15.75" customHeight="1" x14ac:dyDescent="0.25">
      <c r="A23" s="97"/>
      <c r="B23" s="11" t="s">
        <v>319</v>
      </c>
      <c r="C23" s="18">
        <v>11301</v>
      </c>
      <c r="D23" s="12">
        <v>89430</v>
      </c>
      <c r="E23" s="12">
        <v>64343</v>
      </c>
      <c r="F23" s="12">
        <v>142272</v>
      </c>
      <c r="G23" s="12">
        <v>98007</v>
      </c>
      <c r="H23" s="12">
        <v>264942</v>
      </c>
      <c r="I23" s="12">
        <v>170748</v>
      </c>
      <c r="J23" s="12">
        <v>137741</v>
      </c>
      <c r="K23" s="12">
        <v>161049</v>
      </c>
      <c r="L23" s="12">
        <v>118956</v>
      </c>
      <c r="M23" s="13">
        <v>1247488</v>
      </c>
    </row>
    <row r="24" spans="1:13" ht="15.75" customHeight="1" x14ac:dyDescent="0.25">
      <c r="A24" s="97"/>
      <c r="B24" s="11" t="s">
        <v>94</v>
      </c>
      <c r="C24" s="18">
        <v>11401</v>
      </c>
      <c r="D24" s="12">
        <v>8555076</v>
      </c>
      <c r="E24" s="12">
        <v>5516839</v>
      </c>
      <c r="F24" s="12">
        <v>4114702</v>
      </c>
      <c r="G24" s="12">
        <v>4999257</v>
      </c>
      <c r="H24" s="12">
        <v>26437361</v>
      </c>
      <c r="I24" s="12">
        <v>12204322</v>
      </c>
      <c r="J24" s="12">
        <v>12523095</v>
      </c>
      <c r="K24" s="12">
        <v>7736219</v>
      </c>
      <c r="L24" s="12">
        <v>4919719</v>
      </c>
      <c r="M24" s="13">
        <v>87006590</v>
      </c>
    </row>
    <row r="25" spans="1:13" ht="15.75" customHeight="1" x14ac:dyDescent="0.25">
      <c r="A25" s="97"/>
      <c r="B25" s="11" t="s">
        <v>357</v>
      </c>
      <c r="C25" s="18">
        <v>11104</v>
      </c>
      <c r="D25" s="12">
        <v>29124</v>
      </c>
      <c r="E25" s="12">
        <v>123558</v>
      </c>
      <c r="F25" s="12">
        <v>4933</v>
      </c>
      <c r="G25" s="14"/>
      <c r="H25" s="12">
        <v>185310</v>
      </c>
      <c r="I25" s="12">
        <v>123540</v>
      </c>
      <c r="J25" s="12">
        <v>185310</v>
      </c>
      <c r="K25" s="12">
        <v>120018</v>
      </c>
      <c r="L25" s="14"/>
      <c r="M25" s="13">
        <v>771793</v>
      </c>
    </row>
    <row r="26" spans="1:13" ht="15.75" customHeight="1" x14ac:dyDescent="0.25">
      <c r="A26" s="98"/>
      <c r="B26" s="11" t="s">
        <v>321</v>
      </c>
      <c r="C26" s="18">
        <v>11203</v>
      </c>
      <c r="D26" s="12">
        <v>412275</v>
      </c>
      <c r="E26" s="12">
        <v>124731</v>
      </c>
      <c r="F26" s="12">
        <v>90016</v>
      </c>
      <c r="G26" s="12">
        <v>120775</v>
      </c>
      <c r="H26" s="12">
        <v>476021</v>
      </c>
      <c r="I26" s="12">
        <v>318699</v>
      </c>
      <c r="J26" s="12">
        <v>462902</v>
      </c>
      <c r="K26" s="12">
        <v>120320</v>
      </c>
      <c r="L26" s="12">
        <v>31523</v>
      </c>
      <c r="M26" s="13">
        <v>2157262</v>
      </c>
    </row>
    <row r="27" spans="1:13" ht="15.75" customHeight="1" x14ac:dyDescent="0.25">
      <c r="A27" s="95" t="s">
        <v>383</v>
      </c>
      <c r="B27" s="91"/>
      <c r="C27" s="92"/>
      <c r="D27" s="15">
        <v>11441863</v>
      </c>
      <c r="E27" s="15">
        <v>7265617</v>
      </c>
      <c r="F27" s="15">
        <v>5392026</v>
      </c>
      <c r="G27" s="15">
        <v>6364320</v>
      </c>
      <c r="H27" s="15">
        <v>33451105</v>
      </c>
      <c r="I27" s="15">
        <v>15427590</v>
      </c>
      <c r="J27" s="15">
        <v>16334209</v>
      </c>
      <c r="K27" s="15">
        <v>10468498</v>
      </c>
      <c r="L27" s="15">
        <v>6145011</v>
      </c>
      <c r="M27" s="13">
        <v>112290239</v>
      </c>
    </row>
    <row r="28" spans="1:13" ht="15.75" customHeight="1" x14ac:dyDescent="0.25">
      <c r="A28" s="96" t="s">
        <v>409</v>
      </c>
      <c r="B28" s="11" t="s">
        <v>325</v>
      </c>
      <c r="C28" s="18">
        <v>4104</v>
      </c>
      <c r="D28" s="12">
        <v>174064</v>
      </c>
      <c r="E28" s="12">
        <v>188376</v>
      </c>
      <c r="F28" s="12">
        <v>386092</v>
      </c>
      <c r="G28" s="12">
        <v>75970</v>
      </c>
      <c r="H28" s="12">
        <v>438944</v>
      </c>
      <c r="I28" s="12">
        <v>219472</v>
      </c>
      <c r="J28" s="12">
        <v>165000</v>
      </c>
      <c r="K28" s="12">
        <v>46904</v>
      </c>
      <c r="L28" s="12">
        <v>175014</v>
      </c>
      <c r="M28" s="13">
        <v>1869836</v>
      </c>
    </row>
    <row r="29" spans="1:13" ht="15.75" customHeight="1" x14ac:dyDescent="0.25">
      <c r="A29" s="97"/>
      <c r="B29" s="11" t="s">
        <v>278</v>
      </c>
      <c r="C29" s="18">
        <v>4304</v>
      </c>
      <c r="D29" s="12">
        <v>84322</v>
      </c>
      <c r="E29" s="12">
        <v>49374</v>
      </c>
      <c r="F29" s="14"/>
      <c r="G29" s="12">
        <v>51200</v>
      </c>
      <c r="H29" s="12">
        <v>55062</v>
      </c>
      <c r="I29" s="12">
        <v>45269</v>
      </c>
      <c r="J29" s="12">
        <v>27795</v>
      </c>
      <c r="K29" s="12">
        <v>111180</v>
      </c>
      <c r="L29" s="12">
        <v>155404</v>
      </c>
      <c r="M29" s="13">
        <v>579606</v>
      </c>
    </row>
    <row r="30" spans="1:13" ht="22.5" customHeight="1" x14ac:dyDescent="0.25">
      <c r="A30" s="97"/>
      <c r="B30" s="11" t="s">
        <v>334</v>
      </c>
      <c r="C30" s="18">
        <v>4205</v>
      </c>
      <c r="D30" s="12">
        <v>158544</v>
      </c>
      <c r="E30" s="12">
        <v>183560</v>
      </c>
      <c r="F30" s="12">
        <v>184655</v>
      </c>
      <c r="G30" s="12">
        <v>162725</v>
      </c>
      <c r="H30" s="12">
        <v>380681</v>
      </c>
      <c r="I30" s="12">
        <v>269946</v>
      </c>
      <c r="J30" s="12">
        <v>243155</v>
      </c>
      <c r="K30" s="12">
        <v>539943</v>
      </c>
      <c r="L30" s="12">
        <v>11536</v>
      </c>
      <c r="M30" s="13">
        <v>2134745</v>
      </c>
    </row>
    <row r="31" spans="1:13" ht="15.75" customHeight="1" x14ac:dyDescent="0.25">
      <c r="A31" s="97"/>
      <c r="B31" s="11" t="s">
        <v>46</v>
      </c>
      <c r="C31" s="18">
        <v>4103</v>
      </c>
      <c r="D31" s="12">
        <v>49828643</v>
      </c>
      <c r="E31" s="12">
        <v>35098749</v>
      </c>
      <c r="F31" s="12">
        <v>26723716</v>
      </c>
      <c r="G31" s="12">
        <v>31614194</v>
      </c>
      <c r="H31" s="12">
        <v>190392624</v>
      </c>
      <c r="I31" s="12">
        <v>80915083</v>
      </c>
      <c r="J31" s="12">
        <v>89774230</v>
      </c>
      <c r="K31" s="12">
        <v>53577579</v>
      </c>
      <c r="L31" s="12">
        <v>35425518</v>
      </c>
      <c r="M31" s="13">
        <v>593350336</v>
      </c>
    </row>
    <row r="32" spans="1:13" ht="15.75" customHeight="1" x14ac:dyDescent="0.25">
      <c r="A32" s="97"/>
      <c r="B32" s="11" t="s">
        <v>224</v>
      </c>
      <c r="C32" s="18">
        <v>4301</v>
      </c>
      <c r="D32" s="12">
        <v>1516780</v>
      </c>
      <c r="E32" s="12">
        <v>1792780</v>
      </c>
      <c r="F32" s="12">
        <v>981729</v>
      </c>
      <c r="G32" s="12">
        <v>1291574</v>
      </c>
      <c r="H32" s="12">
        <v>6132781</v>
      </c>
      <c r="I32" s="12">
        <v>2694524</v>
      </c>
      <c r="J32" s="12">
        <v>2537248</v>
      </c>
      <c r="K32" s="12">
        <v>1902635</v>
      </c>
      <c r="L32" s="12">
        <v>693625</v>
      </c>
      <c r="M32" s="13">
        <v>19543676</v>
      </c>
    </row>
    <row r="33" spans="1:13" ht="15.75" customHeight="1" x14ac:dyDescent="0.25">
      <c r="A33" s="97"/>
      <c r="B33" s="11" t="s">
        <v>340</v>
      </c>
      <c r="C33" s="18">
        <v>4102</v>
      </c>
      <c r="D33" s="12">
        <v>8958</v>
      </c>
      <c r="E33" s="14"/>
      <c r="F33" s="14"/>
      <c r="G33" s="14"/>
      <c r="H33" s="12">
        <v>39011</v>
      </c>
      <c r="I33" s="12">
        <v>20104</v>
      </c>
      <c r="J33" s="12">
        <v>55525</v>
      </c>
      <c r="K33" s="14"/>
      <c r="L33" s="14"/>
      <c r="M33" s="13">
        <v>123598</v>
      </c>
    </row>
    <row r="34" spans="1:13" ht="15.75" customHeight="1" x14ac:dyDescent="0.25">
      <c r="A34" s="97"/>
      <c r="B34" s="11" t="s">
        <v>34</v>
      </c>
      <c r="C34" s="18">
        <v>4101</v>
      </c>
      <c r="D34" s="12">
        <v>105710338</v>
      </c>
      <c r="E34" s="12">
        <v>68569449</v>
      </c>
      <c r="F34" s="12">
        <v>53263116</v>
      </c>
      <c r="G34" s="12">
        <v>57989970</v>
      </c>
      <c r="H34" s="12">
        <v>333405563</v>
      </c>
      <c r="I34" s="12">
        <v>149459849</v>
      </c>
      <c r="J34" s="12">
        <v>154310472</v>
      </c>
      <c r="K34" s="12">
        <v>98774700</v>
      </c>
      <c r="L34" s="12">
        <v>65484403</v>
      </c>
      <c r="M34" s="13">
        <v>1086967860</v>
      </c>
    </row>
    <row r="35" spans="1:13" ht="15.75" customHeight="1" x14ac:dyDescent="0.25">
      <c r="A35" s="97"/>
      <c r="B35" s="11" t="s">
        <v>150</v>
      </c>
      <c r="C35" s="18">
        <v>4303</v>
      </c>
      <c r="D35" s="12">
        <v>4402213</v>
      </c>
      <c r="E35" s="12">
        <v>3736059</v>
      </c>
      <c r="F35" s="12">
        <v>1694487</v>
      </c>
      <c r="G35" s="12">
        <v>2529653</v>
      </c>
      <c r="H35" s="12">
        <v>15669206</v>
      </c>
      <c r="I35" s="12">
        <v>6234434</v>
      </c>
      <c r="J35" s="12">
        <v>9022431</v>
      </c>
      <c r="K35" s="12">
        <v>5543427</v>
      </c>
      <c r="L35" s="12">
        <v>2354956</v>
      </c>
      <c r="M35" s="13">
        <v>51186866</v>
      </c>
    </row>
    <row r="36" spans="1:13" ht="15.75" customHeight="1" x14ac:dyDescent="0.25">
      <c r="A36" s="97"/>
      <c r="B36" s="11" t="s">
        <v>287</v>
      </c>
      <c r="C36" s="18">
        <v>4203</v>
      </c>
      <c r="D36" s="14"/>
      <c r="E36" s="12">
        <v>57176</v>
      </c>
      <c r="F36" s="12">
        <v>54450</v>
      </c>
      <c r="G36" s="12">
        <v>51402</v>
      </c>
      <c r="H36" s="12">
        <v>202102</v>
      </c>
      <c r="I36" s="12">
        <v>94050</v>
      </c>
      <c r="J36" s="12">
        <v>225011</v>
      </c>
      <c r="K36" s="12">
        <v>159255</v>
      </c>
      <c r="L36" s="12">
        <v>74737</v>
      </c>
      <c r="M36" s="13">
        <v>918183</v>
      </c>
    </row>
    <row r="37" spans="1:13" ht="15.75" customHeight="1" x14ac:dyDescent="0.25">
      <c r="A37" s="97"/>
      <c r="B37" s="11" t="s">
        <v>91</v>
      </c>
      <c r="C37" s="18">
        <v>4201</v>
      </c>
      <c r="D37" s="12">
        <v>4192789</v>
      </c>
      <c r="E37" s="12">
        <v>2999170</v>
      </c>
      <c r="F37" s="12">
        <v>2010687</v>
      </c>
      <c r="G37" s="12">
        <v>3522846</v>
      </c>
      <c r="H37" s="12">
        <v>15521281</v>
      </c>
      <c r="I37" s="12">
        <v>8011566</v>
      </c>
      <c r="J37" s="12">
        <v>6807478</v>
      </c>
      <c r="K37" s="12">
        <v>4339899</v>
      </c>
      <c r="L37" s="12">
        <v>3227750</v>
      </c>
      <c r="M37" s="13">
        <v>50633466</v>
      </c>
    </row>
    <row r="38" spans="1:13" ht="15.75" customHeight="1" x14ac:dyDescent="0.25">
      <c r="A38" s="97"/>
      <c r="B38" s="11" t="s">
        <v>313</v>
      </c>
      <c r="C38" s="18">
        <v>4106</v>
      </c>
      <c r="D38" s="12">
        <v>59799</v>
      </c>
      <c r="E38" s="12">
        <v>11414</v>
      </c>
      <c r="F38" s="12">
        <v>31976</v>
      </c>
      <c r="G38" s="12">
        <v>20781</v>
      </c>
      <c r="H38" s="12">
        <v>208566</v>
      </c>
      <c r="I38" s="12">
        <v>57560</v>
      </c>
      <c r="J38" s="12">
        <v>72113</v>
      </c>
      <c r="K38" s="12">
        <v>40536</v>
      </c>
      <c r="L38" s="12">
        <v>34824</v>
      </c>
      <c r="M38" s="13">
        <v>537569</v>
      </c>
    </row>
    <row r="39" spans="1:13" ht="15.75" customHeight="1" x14ac:dyDescent="0.25">
      <c r="A39" s="97"/>
      <c r="B39" s="11" t="s">
        <v>312</v>
      </c>
      <c r="C39" s="18">
        <v>4204</v>
      </c>
      <c r="D39" s="14"/>
      <c r="E39" s="14"/>
      <c r="F39" s="14"/>
      <c r="G39" s="14"/>
      <c r="H39" s="12">
        <v>306862</v>
      </c>
      <c r="I39" s="12">
        <v>188128</v>
      </c>
      <c r="J39" s="12">
        <v>300964</v>
      </c>
      <c r="K39" s="12">
        <v>99135</v>
      </c>
      <c r="L39" s="12">
        <v>76592</v>
      </c>
      <c r="M39" s="13">
        <v>971681</v>
      </c>
    </row>
    <row r="40" spans="1:13" ht="15.75" customHeight="1" x14ac:dyDescent="0.25">
      <c r="A40" s="97"/>
      <c r="B40" s="11" t="s">
        <v>343</v>
      </c>
      <c r="C40" s="18">
        <v>4206</v>
      </c>
      <c r="D40" s="12">
        <v>9574</v>
      </c>
      <c r="E40" s="12">
        <v>9574</v>
      </c>
      <c r="F40" s="14"/>
      <c r="G40" s="12">
        <v>19148</v>
      </c>
      <c r="H40" s="12">
        <v>55877</v>
      </c>
      <c r="I40" s="12">
        <v>58453</v>
      </c>
      <c r="J40" s="14"/>
      <c r="K40" s="12">
        <v>13781</v>
      </c>
      <c r="L40" s="14"/>
      <c r="M40" s="13">
        <v>166407</v>
      </c>
    </row>
    <row r="41" spans="1:13" ht="15.75" customHeight="1" x14ac:dyDescent="0.25">
      <c r="A41" s="97"/>
      <c r="B41" s="11" t="s">
        <v>189</v>
      </c>
      <c r="C41" s="18">
        <v>4302</v>
      </c>
      <c r="D41" s="12">
        <v>853372</v>
      </c>
      <c r="E41" s="12">
        <v>1099099</v>
      </c>
      <c r="F41" s="12">
        <v>422003</v>
      </c>
      <c r="G41" s="12">
        <v>299494</v>
      </c>
      <c r="H41" s="12">
        <v>2804664</v>
      </c>
      <c r="I41" s="12">
        <v>1146454</v>
      </c>
      <c r="J41" s="12">
        <v>1537929</v>
      </c>
      <c r="K41" s="12">
        <v>883930</v>
      </c>
      <c r="L41" s="12">
        <v>820403</v>
      </c>
      <c r="M41" s="13">
        <v>9867348</v>
      </c>
    </row>
    <row r="42" spans="1:13" ht="15.75" customHeight="1" x14ac:dyDescent="0.25">
      <c r="A42" s="98"/>
      <c r="B42" s="11" t="s">
        <v>204</v>
      </c>
      <c r="C42" s="18">
        <v>4105</v>
      </c>
      <c r="D42" s="12">
        <v>841362</v>
      </c>
      <c r="E42" s="12">
        <v>514445</v>
      </c>
      <c r="F42" s="12">
        <v>627557</v>
      </c>
      <c r="G42" s="12">
        <v>625082</v>
      </c>
      <c r="H42" s="12">
        <v>2671640</v>
      </c>
      <c r="I42" s="12">
        <v>885574</v>
      </c>
      <c r="J42" s="12">
        <v>1309978</v>
      </c>
      <c r="K42" s="12">
        <v>987780</v>
      </c>
      <c r="L42" s="12">
        <v>349711</v>
      </c>
      <c r="M42" s="13">
        <v>8813129</v>
      </c>
    </row>
    <row r="43" spans="1:13" ht="15.75" customHeight="1" x14ac:dyDescent="0.25">
      <c r="A43" s="95" t="s">
        <v>376</v>
      </c>
      <c r="B43" s="91"/>
      <c r="C43" s="92"/>
      <c r="D43" s="15">
        <v>167840758</v>
      </c>
      <c r="E43" s="15">
        <v>114309225</v>
      </c>
      <c r="F43" s="15">
        <v>86380468</v>
      </c>
      <c r="G43" s="15">
        <v>98254039</v>
      </c>
      <c r="H43" s="15">
        <v>568284864</v>
      </c>
      <c r="I43" s="15">
        <v>250300466</v>
      </c>
      <c r="J43" s="15">
        <v>266389329</v>
      </c>
      <c r="K43" s="15">
        <v>167020684</v>
      </c>
      <c r="L43" s="15">
        <v>108884473</v>
      </c>
      <c r="M43" s="13">
        <v>1827664306</v>
      </c>
    </row>
    <row r="44" spans="1:13" ht="15.75" customHeight="1" x14ac:dyDescent="0.25">
      <c r="A44" s="96" t="s">
        <v>410</v>
      </c>
      <c r="B44" s="11" t="s">
        <v>125</v>
      </c>
      <c r="C44" s="18">
        <v>9101</v>
      </c>
      <c r="D44" s="12">
        <v>5990019</v>
      </c>
      <c r="E44" s="12">
        <v>3362707</v>
      </c>
      <c r="F44" s="12">
        <v>2551497</v>
      </c>
      <c r="G44" s="12">
        <v>3142133</v>
      </c>
      <c r="H44" s="12">
        <v>16048208</v>
      </c>
      <c r="I44" s="12">
        <v>8310315</v>
      </c>
      <c r="J44" s="12">
        <v>8644163</v>
      </c>
      <c r="K44" s="12">
        <v>4337414</v>
      </c>
      <c r="L44" s="12">
        <v>2806460</v>
      </c>
      <c r="M44" s="13">
        <v>55192916</v>
      </c>
    </row>
    <row r="45" spans="1:13" ht="15.75" customHeight="1" x14ac:dyDescent="0.25">
      <c r="A45" s="97"/>
      <c r="B45" s="11" t="s">
        <v>289</v>
      </c>
      <c r="C45" s="18">
        <v>9209</v>
      </c>
      <c r="D45" s="14"/>
      <c r="E45" s="12">
        <v>160269</v>
      </c>
      <c r="F45" s="12">
        <v>306638</v>
      </c>
      <c r="G45" s="12">
        <v>585510</v>
      </c>
      <c r="H45" s="12">
        <v>1151095</v>
      </c>
      <c r="I45" s="12">
        <v>485396</v>
      </c>
      <c r="J45" s="12">
        <v>600000</v>
      </c>
      <c r="K45" s="14"/>
      <c r="L45" s="12">
        <v>61840</v>
      </c>
      <c r="M45" s="13">
        <v>3350748</v>
      </c>
    </row>
    <row r="46" spans="1:13" ht="15.75" customHeight="1" x14ac:dyDescent="0.25">
      <c r="A46" s="97"/>
      <c r="B46" s="11" t="s">
        <v>332</v>
      </c>
      <c r="C46" s="18">
        <v>9221</v>
      </c>
      <c r="D46" s="12">
        <v>129650</v>
      </c>
      <c r="E46" s="12">
        <v>133565</v>
      </c>
      <c r="F46" s="12">
        <v>58493</v>
      </c>
      <c r="G46" s="12">
        <v>316249</v>
      </c>
      <c r="H46" s="12">
        <v>479747</v>
      </c>
      <c r="I46" s="12">
        <v>419196</v>
      </c>
      <c r="J46" s="12">
        <v>435000</v>
      </c>
      <c r="K46" s="12">
        <v>161104</v>
      </c>
      <c r="L46" s="12">
        <v>266747</v>
      </c>
      <c r="M46" s="13">
        <v>2399751</v>
      </c>
    </row>
    <row r="47" spans="1:13" ht="15.75" customHeight="1" x14ac:dyDescent="0.25">
      <c r="A47" s="97"/>
      <c r="B47" s="11" t="s">
        <v>160</v>
      </c>
      <c r="C47" s="18">
        <v>9105</v>
      </c>
      <c r="D47" s="12">
        <v>271357</v>
      </c>
      <c r="E47" s="12">
        <v>688269</v>
      </c>
      <c r="F47" s="12">
        <v>869772</v>
      </c>
      <c r="G47" s="12">
        <v>543630</v>
      </c>
      <c r="H47" s="12">
        <v>2092317</v>
      </c>
      <c r="I47" s="12">
        <v>1181130</v>
      </c>
      <c r="J47" s="12">
        <v>1253060</v>
      </c>
      <c r="K47" s="12">
        <v>818539</v>
      </c>
      <c r="L47" s="12">
        <v>242532</v>
      </c>
      <c r="M47" s="13">
        <v>7960606</v>
      </c>
    </row>
    <row r="48" spans="1:13" ht="15.75" customHeight="1" x14ac:dyDescent="0.25">
      <c r="A48" s="97"/>
      <c r="B48" s="11" t="s">
        <v>155</v>
      </c>
      <c r="C48" s="18">
        <v>9204</v>
      </c>
      <c r="D48" s="14"/>
      <c r="E48" s="14"/>
      <c r="F48" s="12">
        <v>29270</v>
      </c>
      <c r="G48" s="12">
        <v>333633</v>
      </c>
      <c r="H48" s="12">
        <v>2019490</v>
      </c>
      <c r="I48" s="12">
        <v>935590</v>
      </c>
      <c r="J48" s="12">
        <v>660157</v>
      </c>
      <c r="K48" s="12">
        <v>886663</v>
      </c>
      <c r="L48" s="12">
        <v>505909</v>
      </c>
      <c r="M48" s="13">
        <v>5370712</v>
      </c>
    </row>
    <row r="49" spans="1:13" ht="15.75" customHeight="1" x14ac:dyDescent="0.25">
      <c r="A49" s="97"/>
      <c r="B49" s="11" t="s">
        <v>187</v>
      </c>
      <c r="C49" s="18">
        <v>9110</v>
      </c>
      <c r="D49" s="12">
        <v>625126</v>
      </c>
      <c r="E49" s="12">
        <v>313540</v>
      </c>
      <c r="F49" s="12">
        <v>376043</v>
      </c>
      <c r="G49" s="12">
        <v>802300</v>
      </c>
      <c r="H49" s="12">
        <v>2479858</v>
      </c>
      <c r="I49" s="12">
        <v>1194876</v>
      </c>
      <c r="J49" s="12">
        <v>1595141</v>
      </c>
      <c r="K49" s="12">
        <v>932766</v>
      </c>
      <c r="L49" s="12">
        <v>563424</v>
      </c>
      <c r="M49" s="13">
        <v>8883074</v>
      </c>
    </row>
    <row r="50" spans="1:13" ht="15.75" customHeight="1" x14ac:dyDescent="0.25">
      <c r="A50" s="97"/>
      <c r="B50" s="11" t="s">
        <v>290</v>
      </c>
      <c r="C50" s="18">
        <v>9106</v>
      </c>
      <c r="D50" s="12">
        <v>167500</v>
      </c>
      <c r="E50" s="12">
        <v>127500</v>
      </c>
      <c r="F50" s="12">
        <v>157500</v>
      </c>
      <c r="G50" s="12">
        <v>127500</v>
      </c>
      <c r="H50" s="12">
        <v>565474</v>
      </c>
      <c r="I50" s="12">
        <v>237560</v>
      </c>
      <c r="J50" s="12">
        <v>385060</v>
      </c>
      <c r="K50" s="12">
        <v>281537</v>
      </c>
      <c r="L50" s="12">
        <v>130713</v>
      </c>
      <c r="M50" s="13">
        <v>2180344</v>
      </c>
    </row>
    <row r="51" spans="1:13" ht="15.75" customHeight="1" x14ac:dyDescent="0.25">
      <c r="A51" s="97"/>
      <c r="B51" s="11" t="s">
        <v>177</v>
      </c>
      <c r="C51" s="18">
        <v>9203</v>
      </c>
      <c r="D51" s="12">
        <v>168246</v>
      </c>
      <c r="E51" s="12">
        <v>74412</v>
      </c>
      <c r="F51" s="12">
        <v>397191</v>
      </c>
      <c r="G51" s="12">
        <v>10369</v>
      </c>
      <c r="H51" s="12">
        <v>563627</v>
      </c>
      <c r="I51" s="12">
        <v>174620</v>
      </c>
      <c r="J51" s="12">
        <v>313597</v>
      </c>
      <c r="K51" s="12">
        <v>175517</v>
      </c>
      <c r="L51" s="12">
        <v>65698</v>
      </c>
      <c r="M51" s="13">
        <v>1943277</v>
      </c>
    </row>
    <row r="52" spans="1:13" ht="15.75" customHeight="1" x14ac:dyDescent="0.25">
      <c r="A52" s="97"/>
      <c r="B52" s="11" t="s">
        <v>311</v>
      </c>
      <c r="C52" s="18">
        <v>9207</v>
      </c>
      <c r="D52" s="12">
        <v>9379</v>
      </c>
      <c r="E52" s="12">
        <v>364129</v>
      </c>
      <c r="F52" s="12">
        <v>87465</v>
      </c>
      <c r="G52" s="12">
        <v>87465</v>
      </c>
      <c r="H52" s="12">
        <v>1068654</v>
      </c>
      <c r="I52" s="12">
        <v>267402</v>
      </c>
      <c r="J52" s="12">
        <v>528630</v>
      </c>
      <c r="K52" s="12">
        <v>162435</v>
      </c>
      <c r="L52" s="12">
        <v>372409</v>
      </c>
      <c r="M52" s="13">
        <v>2947968</v>
      </c>
    </row>
    <row r="53" spans="1:13" ht="15.75" customHeight="1" x14ac:dyDescent="0.25">
      <c r="A53" s="97"/>
      <c r="B53" s="11" t="s">
        <v>234</v>
      </c>
      <c r="C53" s="18">
        <v>9212</v>
      </c>
      <c r="D53" s="12">
        <v>490644</v>
      </c>
      <c r="E53" s="12">
        <v>499496</v>
      </c>
      <c r="F53" s="12">
        <v>203038</v>
      </c>
      <c r="G53" s="12">
        <v>172541</v>
      </c>
      <c r="H53" s="12">
        <v>2262645</v>
      </c>
      <c r="I53" s="12">
        <v>1237998</v>
      </c>
      <c r="J53" s="12">
        <v>2226051</v>
      </c>
      <c r="K53" s="12">
        <v>819143</v>
      </c>
      <c r="L53" s="12">
        <v>841967</v>
      </c>
      <c r="M53" s="13">
        <v>8753523</v>
      </c>
    </row>
    <row r="54" spans="1:13" ht="15.75" customHeight="1" x14ac:dyDescent="0.25">
      <c r="A54" s="97"/>
      <c r="B54" s="11" t="s">
        <v>133</v>
      </c>
      <c r="C54" s="18">
        <v>9205</v>
      </c>
      <c r="D54" s="12">
        <v>2214227</v>
      </c>
      <c r="E54" s="12">
        <v>1668309</v>
      </c>
      <c r="F54" s="12">
        <v>1468946</v>
      </c>
      <c r="G54" s="12">
        <v>1151963</v>
      </c>
      <c r="H54" s="12">
        <v>8987487</v>
      </c>
      <c r="I54" s="12">
        <v>3801618</v>
      </c>
      <c r="J54" s="12">
        <v>5395862</v>
      </c>
      <c r="K54" s="12">
        <v>4100407</v>
      </c>
      <c r="L54" s="12">
        <v>1471368</v>
      </c>
      <c r="M54" s="13">
        <v>30260187</v>
      </c>
    </row>
    <row r="55" spans="1:13" ht="15.75" customHeight="1" x14ac:dyDescent="0.25">
      <c r="A55" s="97"/>
      <c r="B55" s="11" t="s">
        <v>210</v>
      </c>
      <c r="C55" s="18">
        <v>9214</v>
      </c>
      <c r="D55" s="12">
        <v>338034</v>
      </c>
      <c r="E55" s="12">
        <v>475455</v>
      </c>
      <c r="F55" s="12">
        <v>581403</v>
      </c>
      <c r="G55" s="12">
        <v>330629</v>
      </c>
      <c r="H55" s="12">
        <v>1895365</v>
      </c>
      <c r="I55" s="12">
        <v>744289</v>
      </c>
      <c r="J55" s="12">
        <v>1275993</v>
      </c>
      <c r="K55" s="12">
        <v>1352792</v>
      </c>
      <c r="L55" s="12">
        <v>396935</v>
      </c>
      <c r="M55" s="13">
        <v>7390895</v>
      </c>
    </row>
    <row r="56" spans="1:13" ht="15.75" customHeight="1" x14ac:dyDescent="0.25">
      <c r="A56" s="97"/>
      <c r="B56" s="11" t="s">
        <v>283</v>
      </c>
      <c r="C56" s="18">
        <v>9111</v>
      </c>
      <c r="D56" s="12">
        <v>434058</v>
      </c>
      <c r="E56" s="12">
        <v>114876</v>
      </c>
      <c r="F56" s="12">
        <v>360011</v>
      </c>
      <c r="G56" s="12">
        <v>484776</v>
      </c>
      <c r="H56" s="12">
        <v>566967</v>
      </c>
      <c r="I56" s="12">
        <v>362676</v>
      </c>
      <c r="J56" s="12">
        <v>248000</v>
      </c>
      <c r="K56" s="12">
        <v>157929</v>
      </c>
      <c r="L56" s="12">
        <v>271646</v>
      </c>
      <c r="M56" s="13">
        <v>3000939</v>
      </c>
    </row>
    <row r="57" spans="1:13" ht="15.75" customHeight="1" x14ac:dyDescent="0.25">
      <c r="A57" s="97"/>
      <c r="B57" s="11" t="s">
        <v>293</v>
      </c>
      <c r="C57" s="18">
        <v>9103</v>
      </c>
      <c r="D57" s="12">
        <v>296127</v>
      </c>
      <c r="E57" s="12">
        <v>229392</v>
      </c>
      <c r="F57" s="12">
        <v>185284</v>
      </c>
      <c r="G57" s="12">
        <v>110290</v>
      </c>
      <c r="H57" s="12">
        <v>466333</v>
      </c>
      <c r="I57" s="12">
        <v>267575</v>
      </c>
      <c r="J57" s="12">
        <v>447030</v>
      </c>
      <c r="K57" s="12">
        <v>138640</v>
      </c>
      <c r="L57" s="12">
        <v>56317</v>
      </c>
      <c r="M57" s="13">
        <v>2196988</v>
      </c>
    </row>
    <row r="58" spans="1:13" ht="15.75" customHeight="1" x14ac:dyDescent="0.25">
      <c r="A58" s="97"/>
      <c r="B58" s="11" t="s">
        <v>307</v>
      </c>
      <c r="C58" s="18">
        <v>9108</v>
      </c>
      <c r="D58" s="12">
        <v>400166</v>
      </c>
      <c r="E58" s="12">
        <v>344335</v>
      </c>
      <c r="F58" s="12">
        <v>93376</v>
      </c>
      <c r="G58" s="12">
        <v>82474</v>
      </c>
      <c r="H58" s="12">
        <v>1950827</v>
      </c>
      <c r="I58" s="12">
        <v>837424</v>
      </c>
      <c r="J58" s="12">
        <v>1269265</v>
      </c>
      <c r="K58" s="12">
        <v>592704</v>
      </c>
      <c r="L58" s="12">
        <v>556265</v>
      </c>
      <c r="M58" s="13">
        <v>6126836</v>
      </c>
    </row>
    <row r="59" spans="1:13" ht="15.75" customHeight="1" x14ac:dyDescent="0.25">
      <c r="A59" s="97"/>
      <c r="B59" s="11" t="s">
        <v>331</v>
      </c>
      <c r="C59" s="18">
        <v>9217</v>
      </c>
      <c r="D59" s="12">
        <v>86325</v>
      </c>
      <c r="E59" s="12">
        <v>60251</v>
      </c>
      <c r="F59" s="12">
        <v>29505</v>
      </c>
      <c r="G59" s="12">
        <v>236812</v>
      </c>
      <c r="H59" s="12">
        <v>240090</v>
      </c>
      <c r="I59" s="12">
        <v>102948</v>
      </c>
      <c r="J59" s="12">
        <v>125000</v>
      </c>
      <c r="K59" s="12">
        <v>9928</v>
      </c>
      <c r="L59" s="12">
        <v>59352</v>
      </c>
      <c r="M59" s="13">
        <v>950211</v>
      </c>
    </row>
    <row r="60" spans="1:13" ht="15.75" customHeight="1" x14ac:dyDescent="0.25">
      <c r="A60" s="97"/>
      <c r="B60" s="11" t="s">
        <v>240</v>
      </c>
      <c r="C60" s="18">
        <v>9208</v>
      </c>
      <c r="D60" s="12">
        <v>950364</v>
      </c>
      <c r="E60" s="12">
        <v>894283</v>
      </c>
      <c r="F60" s="12">
        <v>521627</v>
      </c>
      <c r="G60" s="12">
        <v>608491</v>
      </c>
      <c r="H60" s="12">
        <v>2977442</v>
      </c>
      <c r="I60" s="12">
        <v>1136909</v>
      </c>
      <c r="J60" s="12">
        <v>1544396</v>
      </c>
      <c r="K60" s="12">
        <v>1647972</v>
      </c>
      <c r="L60" s="12">
        <v>910775</v>
      </c>
      <c r="M60" s="13">
        <v>11192259</v>
      </c>
    </row>
    <row r="61" spans="1:13" ht="15.75" customHeight="1" x14ac:dyDescent="0.25">
      <c r="A61" s="97"/>
      <c r="B61" s="11" t="s">
        <v>162</v>
      </c>
      <c r="C61" s="18">
        <v>9220</v>
      </c>
      <c r="D61" s="12">
        <v>898450</v>
      </c>
      <c r="E61" s="12">
        <v>593182</v>
      </c>
      <c r="F61" s="12">
        <v>516225</v>
      </c>
      <c r="G61" s="12">
        <v>181020</v>
      </c>
      <c r="H61" s="12">
        <v>4051224</v>
      </c>
      <c r="I61" s="12">
        <v>2057285</v>
      </c>
      <c r="J61" s="12">
        <v>2603685</v>
      </c>
      <c r="K61" s="12">
        <v>757652</v>
      </c>
      <c r="L61" s="12">
        <v>930130</v>
      </c>
      <c r="M61" s="13">
        <v>12588853</v>
      </c>
    </row>
    <row r="62" spans="1:13" ht="15.75" customHeight="1" x14ac:dyDescent="0.25">
      <c r="A62" s="97"/>
      <c r="B62" s="11" t="s">
        <v>271</v>
      </c>
      <c r="C62" s="18">
        <v>9206</v>
      </c>
      <c r="D62" s="14"/>
      <c r="E62" s="14"/>
      <c r="F62" s="14"/>
      <c r="G62" s="12">
        <v>24146</v>
      </c>
      <c r="H62" s="12">
        <v>446245</v>
      </c>
      <c r="I62" s="12">
        <v>207003</v>
      </c>
      <c r="J62" s="12">
        <v>318000</v>
      </c>
      <c r="K62" s="12">
        <v>266710</v>
      </c>
      <c r="L62" s="12">
        <v>92494</v>
      </c>
      <c r="M62" s="13">
        <v>1354598</v>
      </c>
    </row>
    <row r="63" spans="1:13" ht="15.75" customHeight="1" x14ac:dyDescent="0.25">
      <c r="A63" s="97"/>
      <c r="B63" s="11" t="s">
        <v>211</v>
      </c>
      <c r="C63" s="18">
        <v>9211</v>
      </c>
      <c r="D63" s="12">
        <v>595174</v>
      </c>
      <c r="E63" s="12">
        <v>467783</v>
      </c>
      <c r="F63" s="12">
        <v>619353</v>
      </c>
      <c r="G63" s="12">
        <v>787498</v>
      </c>
      <c r="H63" s="12">
        <v>5015017</v>
      </c>
      <c r="I63" s="12">
        <v>2561343</v>
      </c>
      <c r="J63" s="12">
        <v>2143113</v>
      </c>
      <c r="K63" s="12">
        <v>1099894</v>
      </c>
      <c r="L63" s="12">
        <v>1021941</v>
      </c>
      <c r="M63" s="13">
        <v>14311116</v>
      </c>
    </row>
    <row r="64" spans="1:13" ht="15.75" customHeight="1" x14ac:dyDescent="0.25">
      <c r="A64" s="97"/>
      <c r="B64" s="11" t="s">
        <v>72</v>
      </c>
      <c r="C64" s="18">
        <v>9216</v>
      </c>
      <c r="D64" s="12">
        <v>17165516</v>
      </c>
      <c r="E64" s="12">
        <v>12564136</v>
      </c>
      <c r="F64" s="12">
        <v>9082377</v>
      </c>
      <c r="G64" s="12">
        <v>7524298</v>
      </c>
      <c r="H64" s="12">
        <v>75032159</v>
      </c>
      <c r="I64" s="12">
        <v>22409692</v>
      </c>
      <c r="J64" s="12">
        <v>40087990</v>
      </c>
      <c r="K64" s="12">
        <v>19158383</v>
      </c>
      <c r="L64" s="12">
        <v>9155883</v>
      </c>
      <c r="M64" s="13">
        <v>212180434</v>
      </c>
    </row>
    <row r="65" spans="1:13" ht="15.75" customHeight="1" x14ac:dyDescent="0.25">
      <c r="A65" s="97"/>
      <c r="B65" s="11" t="s">
        <v>341</v>
      </c>
      <c r="C65" s="18">
        <v>9210</v>
      </c>
      <c r="D65" s="12">
        <v>48764</v>
      </c>
      <c r="E65" s="12">
        <v>20433</v>
      </c>
      <c r="F65" s="12">
        <v>46501</v>
      </c>
      <c r="G65" s="12">
        <v>12739</v>
      </c>
      <c r="H65" s="12">
        <v>103174</v>
      </c>
      <c r="I65" s="12">
        <v>98562</v>
      </c>
      <c r="J65" s="12">
        <v>61718</v>
      </c>
      <c r="K65" s="12">
        <v>74719</v>
      </c>
      <c r="L65" s="12">
        <v>46261</v>
      </c>
      <c r="M65" s="13">
        <v>512871</v>
      </c>
    </row>
    <row r="66" spans="1:13" ht="15.75" customHeight="1" x14ac:dyDescent="0.25">
      <c r="A66" s="97"/>
      <c r="B66" s="11" t="s">
        <v>320</v>
      </c>
      <c r="C66" s="18">
        <v>9102</v>
      </c>
      <c r="D66" s="14"/>
      <c r="E66" s="14"/>
      <c r="F66" s="14"/>
      <c r="G66" s="14"/>
      <c r="H66" s="14"/>
      <c r="I66" s="14"/>
      <c r="J66" s="14"/>
      <c r="K66" s="14"/>
      <c r="L66" s="12">
        <v>21245</v>
      </c>
      <c r="M66" s="13">
        <v>21245</v>
      </c>
    </row>
    <row r="67" spans="1:13" ht="15.75" customHeight="1" x14ac:dyDescent="0.25">
      <c r="A67" s="97"/>
      <c r="B67" s="11" t="s">
        <v>269</v>
      </c>
      <c r="C67" s="18">
        <v>9104</v>
      </c>
      <c r="D67" s="12">
        <v>390861</v>
      </c>
      <c r="E67" s="12">
        <v>883719</v>
      </c>
      <c r="F67" s="12">
        <v>903450</v>
      </c>
      <c r="G67" s="12">
        <v>294018</v>
      </c>
      <c r="H67" s="12">
        <v>1560197</v>
      </c>
      <c r="I67" s="12">
        <v>811990</v>
      </c>
      <c r="J67" s="12">
        <v>953528</v>
      </c>
      <c r="K67" s="12">
        <v>845295</v>
      </c>
      <c r="L67" s="12">
        <v>275229</v>
      </c>
      <c r="M67" s="13">
        <v>6918287</v>
      </c>
    </row>
    <row r="68" spans="1:13" ht="15.75" customHeight="1" x14ac:dyDescent="0.25">
      <c r="A68" s="97"/>
      <c r="B68" s="11" t="s">
        <v>37</v>
      </c>
      <c r="C68" s="18">
        <v>9201</v>
      </c>
      <c r="D68" s="12">
        <v>143261708</v>
      </c>
      <c r="E68" s="12">
        <v>91543191</v>
      </c>
      <c r="F68" s="12">
        <v>70012106</v>
      </c>
      <c r="G68" s="12">
        <v>66236155</v>
      </c>
      <c r="H68" s="12">
        <v>509030330</v>
      </c>
      <c r="I68" s="12">
        <v>217054961</v>
      </c>
      <c r="J68" s="12">
        <v>277094470</v>
      </c>
      <c r="K68" s="12">
        <v>154859344</v>
      </c>
      <c r="L68" s="12">
        <v>80739908</v>
      </c>
      <c r="M68" s="13">
        <v>1609832173</v>
      </c>
    </row>
    <row r="69" spans="1:13" ht="15.75" customHeight="1" x14ac:dyDescent="0.25">
      <c r="A69" s="97"/>
      <c r="B69" s="11" t="s">
        <v>310</v>
      </c>
      <c r="C69" s="18">
        <v>9219</v>
      </c>
      <c r="D69" s="14"/>
      <c r="E69" s="14"/>
      <c r="F69" s="12">
        <v>212379</v>
      </c>
      <c r="G69" s="12">
        <v>209346</v>
      </c>
      <c r="H69" s="12">
        <v>1969219</v>
      </c>
      <c r="I69" s="12">
        <v>804004</v>
      </c>
      <c r="J69" s="12">
        <v>812727</v>
      </c>
      <c r="K69" s="12">
        <v>402375</v>
      </c>
      <c r="L69" s="12">
        <v>313182</v>
      </c>
      <c r="M69" s="13">
        <v>4723232</v>
      </c>
    </row>
    <row r="70" spans="1:13" ht="15.75" customHeight="1" x14ac:dyDescent="0.25">
      <c r="A70" s="97"/>
      <c r="B70" s="11" t="s">
        <v>308</v>
      </c>
      <c r="C70" s="18">
        <v>9213</v>
      </c>
      <c r="D70" s="14"/>
      <c r="E70" s="12">
        <v>14114</v>
      </c>
      <c r="F70" s="12">
        <v>94496</v>
      </c>
      <c r="G70" s="14"/>
      <c r="H70" s="12">
        <v>304000</v>
      </c>
      <c r="I70" s="12">
        <v>20545</v>
      </c>
      <c r="J70" s="12">
        <v>132000</v>
      </c>
      <c r="K70" s="12">
        <v>74086</v>
      </c>
      <c r="L70" s="12">
        <v>94851</v>
      </c>
      <c r="M70" s="13">
        <v>734092</v>
      </c>
    </row>
    <row r="71" spans="1:13" ht="15.75" customHeight="1" x14ac:dyDescent="0.25">
      <c r="A71" s="97"/>
      <c r="B71" s="11" t="s">
        <v>200</v>
      </c>
      <c r="C71" s="18">
        <v>9107</v>
      </c>
      <c r="D71" s="12">
        <v>1039788</v>
      </c>
      <c r="E71" s="12">
        <v>342975</v>
      </c>
      <c r="F71" s="12">
        <v>343201</v>
      </c>
      <c r="G71" s="12">
        <v>367559</v>
      </c>
      <c r="H71" s="12">
        <v>2768861</v>
      </c>
      <c r="I71" s="12">
        <v>1672507</v>
      </c>
      <c r="J71" s="12">
        <v>2183400</v>
      </c>
      <c r="K71" s="12">
        <v>678640</v>
      </c>
      <c r="L71" s="12">
        <v>475515</v>
      </c>
      <c r="M71" s="13">
        <v>9872446</v>
      </c>
    </row>
    <row r="72" spans="1:13" ht="15.75" customHeight="1" x14ac:dyDescent="0.25">
      <c r="A72" s="97"/>
      <c r="B72" s="11" t="s">
        <v>144</v>
      </c>
      <c r="C72" s="18">
        <v>9109</v>
      </c>
      <c r="D72" s="12">
        <v>816986</v>
      </c>
      <c r="E72" s="12">
        <v>678585</v>
      </c>
      <c r="F72" s="12">
        <v>555349</v>
      </c>
      <c r="G72" s="12">
        <v>587473</v>
      </c>
      <c r="H72" s="12">
        <v>14106885</v>
      </c>
      <c r="I72" s="12">
        <v>5471746</v>
      </c>
      <c r="J72" s="12">
        <v>7178752</v>
      </c>
      <c r="K72" s="12">
        <v>3560756</v>
      </c>
      <c r="L72" s="12">
        <v>2219667</v>
      </c>
      <c r="M72" s="13">
        <v>35176199</v>
      </c>
    </row>
    <row r="73" spans="1:13" ht="15.75" customHeight="1" x14ac:dyDescent="0.25">
      <c r="A73" s="97"/>
      <c r="B73" s="11" t="s">
        <v>159</v>
      </c>
      <c r="C73" s="18">
        <v>9202</v>
      </c>
      <c r="D73" s="12">
        <v>437134</v>
      </c>
      <c r="E73" s="12">
        <v>173773</v>
      </c>
      <c r="F73" s="12">
        <v>228104</v>
      </c>
      <c r="G73" s="12">
        <v>221970</v>
      </c>
      <c r="H73" s="12">
        <v>1307445</v>
      </c>
      <c r="I73" s="12">
        <v>423595</v>
      </c>
      <c r="J73" s="12">
        <v>625000</v>
      </c>
      <c r="K73" s="12">
        <v>111743</v>
      </c>
      <c r="L73" s="12">
        <v>300562</v>
      </c>
      <c r="M73" s="13">
        <v>3829326</v>
      </c>
    </row>
    <row r="74" spans="1:13" ht="15.75" customHeight="1" x14ac:dyDescent="0.25">
      <c r="A74" s="98"/>
      <c r="B74" s="11" t="s">
        <v>71</v>
      </c>
      <c r="C74" s="18">
        <v>9215</v>
      </c>
      <c r="D74" s="12">
        <v>9114108</v>
      </c>
      <c r="E74" s="12">
        <v>5124720</v>
      </c>
      <c r="F74" s="12">
        <v>5883906</v>
      </c>
      <c r="G74" s="12">
        <v>4694650</v>
      </c>
      <c r="H74" s="12">
        <v>35954080</v>
      </c>
      <c r="I74" s="12">
        <v>12850292</v>
      </c>
      <c r="J74" s="12">
        <v>20088142</v>
      </c>
      <c r="K74" s="12">
        <v>9804912</v>
      </c>
      <c r="L74" s="12">
        <v>6344940</v>
      </c>
      <c r="M74" s="13">
        <v>109859750</v>
      </c>
    </row>
    <row r="75" spans="1:13" ht="15.75" customHeight="1" x14ac:dyDescent="0.25">
      <c r="A75" s="95" t="s">
        <v>371</v>
      </c>
      <c r="B75" s="91"/>
      <c r="C75" s="92"/>
      <c r="D75" s="15">
        <v>186339711</v>
      </c>
      <c r="E75" s="15">
        <v>121917399</v>
      </c>
      <c r="F75" s="15">
        <v>96774506</v>
      </c>
      <c r="G75" s="15">
        <v>90267637</v>
      </c>
      <c r="H75" s="15">
        <v>697464462</v>
      </c>
      <c r="I75" s="15">
        <v>288141047</v>
      </c>
      <c r="J75" s="15">
        <v>381228930</v>
      </c>
      <c r="K75" s="15">
        <v>208269999</v>
      </c>
      <c r="L75" s="15">
        <v>111612165</v>
      </c>
      <c r="M75" s="13">
        <v>2182015856</v>
      </c>
    </row>
    <row r="76" spans="1:13" ht="15.75" customHeight="1" x14ac:dyDescent="0.25">
      <c r="A76" s="96" t="s">
        <v>411</v>
      </c>
      <c r="B76" s="11" t="s">
        <v>158</v>
      </c>
      <c r="C76" s="18">
        <v>10406</v>
      </c>
      <c r="D76" s="12">
        <v>3690580</v>
      </c>
      <c r="E76" s="12">
        <v>3197278</v>
      </c>
      <c r="F76" s="12">
        <v>2555237</v>
      </c>
      <c r="G76" s="12">
        <v>2158439</v>
      </c>
      <c r="H76" s="12">
        <v>11367714</v>
      </c>
      <c r="I76" s="12">
        <v>4593353</v>
      </c>
      <c r="J76" s="12">
        <v>6983554</v>
      </c>
      <c r="K76" s="12">
        <v>4957440</v>
      </c>
      <c r="L76" s="12">
        <v>2717415</v>
      </c>
      <c r="M76" s="13">
        <v>42221010</v>
      </c>
    </row>
    <row r="77" spans="1:13" ht="15.75" customHeight="1" x14ac:dyDescent="0.25">
      <c r="A77" s="97"/>
      <c r="B77" s="11" t="s">
        <v>188</v>
      </c>
      <c r="C77" s="18">
        <v>10309</v>
      </c>
      <c r="D77" s="12">
        <v>1809853</v>
      </c>
      <c r="E77" s="12">
        <v>2021982</v>
      </c>
      <c r="F77" s="12">
        <v>1345399</v>
      </c>
      <c r="G77" s="12">
        <v>1500431</v>
      </c>
      <c r="H77" s="12">
        <v>2678829</v>
      </c>
      <c r="I77" s="12">
        <v>1117419</v>
      </c>
      <c r="J77" s="12">
        <v>2360178</v>
      </c>
      <c r="K77" s="12">
        <v>1286209</v>
      </c>
      <c r="L77" s="12">
        <v>1621488</v>
      </c>
      <c r="M77" s="13">
        <v>15741788</v>
      </c>
    </row>
    <row r="78" spans="1:13" ht="15.75" customHeight="1" x14ac:dyDescent="0.25">
      <c r="A78" s="97"/>
      <c r="B78" s="11" t="s">
        <v>141</v>
      </c>
      <c r="C78" s="18">
        <v>10401</v>
      </c>
      <c r="D78" s="12">
        <v>3782033</v>
      </c>
      <c r="E78" s="12">
        <v>3049607</v>
      </c>
      <c r="F78" s="12">
        <v>2252049</v>
      </c>
      <c r="G78" s="12">
        <v>1806351</v>
      </c>
      <c r="H78" s="12">
        <v>10000182</v>
      </c>
      <c r="I78" s="12">
        <v>5478043</v>
      </c>
      <c r="J78" s="12">
        <v>4862855</v>
      </c>
      <c r="K78" s="12">
        <v>2611006</v>
      </c>
      <c r="L78" s="12">
        <v>2453199</v>
      </c>
      <c r="M78" s="13">
        <v>36295325</v>
      </c>
    </row>
    <row r="79" spans="1:13" ht="15.75" customHeight="1" x14ac:dyDescent="0.25">
      <c r="A79" s="97"/>
      <c r="B79" s="11" t="s">
        <v>333</v>
      </c>
      <c r="C79" s="18">
        <v>10501</v>
      </c>
      <c r="D79" s="12">
        <v>188705</v>
      </c>
      <c r="E79" s="12">
        <v>223564</v>
      </c>
      <c r="F79" s="12">
        <v>8635</v>
      </c>
      <c r="G79" s="12">
        <v>143868</v>
      </c>
      <c r="H79" s="12">
        <v>576506</v>
      </c>
      <c r="I79" s="12">
        <v>60445</v>
      </c>
      <c r="J79" s="12">
        <v>38000</v>
      </c>
      <c r="K79" s="14"/>
      <c r="L79" s="12">
        <v>71539</v>
      </c>
      <c r="M79" s="13">
        <v>1311262</v>
      </c>
    </row>
    <row r="80" spans="1:13" ht="15.75" customHeight="1" x14ac:dyDescent="0.25">
      <c r="A80" s="97"/>
      <c r="B80" s="11" t="s">
        <v>198</v>
      </c>
      <c r="C80" s="18">
        <v>10402</v>
      </c>
      <c r="D80" s="12">
        <v>354483</v>
      </c>
      <c r="E80" s="12">
        <v>349310</v>
      </c>
      <c r="F80" s="12">
        <v>130938</v>
      </c>
      <c r="G80" s="12">
        <v>265064</v>
      </c>
      <c r="H80" s="12">
        <v>1124402</v>
      </c>
      <c r="I80" s="12">
        <v>503956</v>
      </c>
      <c r="J80" s="12">
        <v>574000</v>
      </c>
      <c r="K80" s="12">
        <v>108997</v>
      </c>
      <c r="L80" s="12">
        <v>258577</v>
      </c>
      <c r="M80" s="13">
        <v>3669727</v>
      </c>
    </row>
    <row r="81" spans="1:13" ht="15.75" customHeight="1" x14ac:dyDescent="0.25">
      <c r="A81" s="97"/>
      <c r="B81" s="11" t="s">
        <v>348</v>
      </c>
      <c r="C81" s="18">
        <v>10410</v>
      </c>
      <c r="D81" s="12">
        <v>110965</v>
      </c>
      <c r="E81" s="12">
        <v>95849</v>
      </c>
      <c r="F81" s="12">
        <v>126917</v>
      </c>
      <c r="G81" s="12">
        <v>14468</v>
      </c>
      <c r="H81" s="12">
        <v>228855</v>
      </c>
      <c r="I81" s="12">
        <v>25520</v>
      </c>
      <c r="J81" s="12">
        <v>52000</v>
      </c>
      <c r="K81" s="12">
        <v>55261</v>
      </c>
      <c r="L81" s="12">
        <v>15450</v>
      </c>
      <c r="M81" s="13">
        <v>725285</v>
      </c>
    </row>
    <row r="82" spans="1:13" ht="15.75" customHeight="1" x14ac:dyDescent="0.25">
      <c r="A82" s="97"/>
      <c r="B82" s="11" t="s">
        <v>272</v>
      </c>
      <c r="C82" s="18">
        <v>10408</v>
      </c>
      <c r="D82" s="12">
        <v>353546</v>
      </c>
      <c r="E82" s="12">
        <v>367554</v>
      </c>
      <c r="F82" s="12">
        <v>177840</v>
      </c>
      <c r="G82" s="12">
        <v>293005</v>
      </c>
      <c r="H82" s="12">
        <v>1008825</v>
      </c>
      <c r="I82" s="12">
        <v>425961</v>
      </c>
      <c r="J82" s="12">
        <v>385248</v>
      </c>
      <c r="K82" s="12">
        <v>295829</v>
      </c>
      <c r="L82" s="12">
        <v>133068</v>
      </c>
      <c r="M82" s="13">
        <v>3440876</v>
      </c>
    </row>
    <row r="83" spans="1:13" ht="15.75" customHeight="1" x14ac:dyDescent="0.25">
      <c r="A83" s="97"/>
      <c r="B83" s="11" t="s">
        <v>225</v>
      </c>
      <c r="C83" s="18">
        <v>10304</v>
      </c>
      <c r="D83" s="12">
        <v>187666</v>
      </c>
      <c r="E83" s="12">
        <v>286958</v>
      </c>
      <c r="F83" s="12">
        <v>167663</v>
      </c>
      <c r="G83" s="12">
        <v>174181</v>
      </c>
      <c r="H83" s="12">
        <v>366000</v>
      </c>
      <c r="I83" s="12">
        <v>247946</v>
      </c>
      <c r="J83" s="12">
        <v>227000</v>
      </c>
      <c r="K83" s="14"/>
      <c r="L83" s="12">
        <v>26498</v>
      </c>
      <c r="M83" s="13">
        <v>1683912</v>
      </c>
    </row>
    <row r="84" spans="1:13" ht="15.75" customHeight="1" x14ac:dyDescent="0.25">
      <c r="A84" s="97"/>
      <c r="B84" s="11" t="s">
        <v>117</v>
      </c>
      <c r="C84" s="18">
        <v>10305</v>
      </c>
      <c r="D84" s="12">
        <v>1158344</v>
      </c>
      <c r="E84" s="12">
        <v>1661320</v>
      </c>
      <c r="F84" s="12">
        <v>1206776</v>
      </c>
      <c r="G84" s="12">
        <v>1234775</v>
      </c>
      <c r="H84" s="12">
        <v>17142584</v>
      </c>
      <c r="I84" s="12">
        <v>5071446</v>
      </c>
      <c r="J84" s="12">
        <v>8618149</v>
      </c>
      <c r="K84" s="12">
        <v>3854332</v>
      </c>
      <c r="L84" s="12">
        <v>1566504</v>
      </c>
      <c r="M84" s="13">
        <v>41514230</v>
      </c>
    </row>
    <row r="85" spans="1:13" ht="15.75" customHeight="1" x14ac:dyDescent="0.25">
      <c r="A85" s="97"/>
      <c r="B85" s="11" t="s">
        <v>324</v>
      </c>
      <c r="C85" s="18">
        <v>10503</v>
      </c>
      <c r="D85" s="14"/>
      <c r="E85" s="14"/>
      <c r="F85" s="14"/>
      <c r="G85" s="14"/>
      <c r="H85" s="12">
        <v>103477</v>
      </c>
      <c r="I85" s="14"/>
      <c r="J85" s="14"/>
      <c r="K85" s="12">
        <v>123247</v>
      </c>
      <c r="L85" s="12">
        <v>6439</v>
      </c>
      <c r="M85" s="13">
        <v>233163</v>
      </c>
    </row>
    <row r="86" spans="1:13" ht="15.75" customHeight="1" x14ac:dyDescent="0.25">
      <c r="A86" s="97"/>
      <c r="B86" s="11" t="s">
        <v>166</v>
      </c>
      <c r="C86" s="18">
        <v>10306</v>
      </c>
      <c r="D86" s="12">
        <v>249735</v>
      </c>
      <c r="E86" s="12">
        <v>121136</v>
      </c>
      <c r="F86" s="12">
        <v>132717</v>
      </c>
      <c r="G86" s="12">
        <v>68660</v>
      </c>
      <c r="H86" s="12">
        <v>2650891</v>
      </c>
      <c r="I86" s="12">
        <v>546176</v>
      </c>
      <c r="J86" s="12">
        <v>928334</v>
      </c>
      <c r="K86" s="12">
        <v>392420</v>
      </c>
      <c r="L86" s="12">
        <v>156329</v>
      </c>
      <c r="M86" s="13">
        <v>5246398</v>
      </c>
    </row>
    <row r="87" spans="1:13" ht="15.75" customHeight="1" x14ac:dyDescent="0.25">
      <c r="A87" s="97"/>
      <c r="B87" s="11" t="s">
        <v>214</v>
      </c>
      <c r="C87" s="18">
        <v>10308</v>
      </c>
      <c r="D87" s="12">
        <v>325081</v>
      </c>
      <c r="E87" s="12">
        <v>463359</v>
      </c>
      <c r="F87" s="12">
        <v>254514</v>
      </c>
      <c r="G87" s="12">
        <v>325512</v>
      </c>
      <c r="H87" s="12">
        <v>765762</v>
      </c>
      <c r="I87" s="12">
        <v>357832</v>
      </c>
      <c r="J87" s="12">
        <v>623316</v>
      </c>
      <c r="K87" s="12">
        <v>249454</v>
      </c>
      <c r="L87" s="12">
        <v>426617</v>
      </c>
      <c r="M87" s="13">
        <v>3791447</v>
      </c>
    </row>
    <row r="88" spans="1:13" ht="15.75" customHeight="1" x14ac:dyDescent="0.25">
      <c r="A88" s="97"/>
      <c r="B88" s="11" t="s">
        <v>61</v>
      </c>
      <c r="C88" s="18">
        <v>10201</v>
      </c>
      <c r="D88" s="12">
        <v>26829084</v>
      </c>
      <c r="E88" s="12">
        <v>16539813</v>
      </c>
      <c r="F88" s="12">
        <v>13771521</v>
      </c>
      <c r="G88" s="12">
        <v>14651083</v>
      </c>
      <c r="H88" s="12">
        <v>104076345</v>
      </c>
      <c r="I88" s="12">
        <v>39478873</v>
      </c>
      <c r="J88" s="12">
        <v>55592818</v>
      </c>
      <c r="K88" s="12">
        <v>24462372</v>
      </c>
      <c r="L88" s="12">
        <v>14770414</v>
      </c>
      <c r="M88" s="13">
        <v>310172323</v>
      </c>
    </row>
    <row r="89" spans="1:13" ht="15.75" customHeight="1" x14ac:dyDescent="0.25">
      <c r="A89" s="97"/>
      <c r="B89" s="11" t="s">
        <v>42</v>
      </c>
      <c r="C89" s="18">
        <v>10301</v>
      </c>
      <c r="D89" s="12">
        <v>52012801</v>
      </c>
      <c r="E89" s="12">
        <v>37053986</v>
      </c>
      <c r="F89" s="12">
        <v>26986557</v>
      </c>
      <c r="G89" s="12">
        <v>28904717</v>
      </c>
      <c r="H89" s="12">
        <v>173456962</v>
      </c>
      <c r="I89" s="12">
        <v>74860403</v>
      </c>
      <c r="J89" s="12">
        <v>92806265</v>
      </c>
      <c r="K89" s="12">
        <v>50376328</v>
      </c>
      <c r="L89" s="12">
        <v>29886012</v>
      </c>
      <c r="M89" s="13">
        <v>566344031</v>
      </c>
    </row>
    <row r="90" spans="1:13" ht="15.75" customHeight="1" x14ac:dyDescent="0.25">
      <c r="A90" s="97"/>
      <c r="B90" s="11" t="s">
        <v>161</v>
      </c>
      <c r="C90" s="18">
        <v>10203</v>
      </c>
      <c r="D90" s="12">
        <v>275520</v>
      </c>
      <c r="E90" s="12">
        <v>176354</v>
      </c>
      <c r="F90" s="12">
        <v>89700</v>
      </c>
      <c r="G90" s="12">
        <v>312017</v>
      </c>
      <c r="H90" s="12">
        <v>1063900</v>
      </c>
      <c r="I90" s="12">
        <v>637609</v>
      </c>
      <c r="J90" s="12">
        <v>394732</v>
      </c>
      <c r="K90" s="12">
        <v>403333</v>
      </c>
      <c r="L90" s="12">
        <v>188997</v>
      </c>
      <c r="M90" s="13">
        <v>3542162</v>
      </c>
    </row>
    <row r="91" spans="1:13" ht="15.75" customHeight="1" x14ac:dyDescent="0.25">
      <c r="A91" s="97"/>
      <c r="B91" s="11" t="s">
        <v>67</v>
      </c>
      <c r="C91" s="18">
        <v>10303</v>
      </c>
      <c r="D91" s="12">
        <v>18510126</v>
      </c>
      <c r="E91" s="12">
        <v>12259046</v>
      </c>
      <c r="F91" s="12">
        <v>6917444</v>
      </c>
      <c r="G91" s="12">
        <v>9745799</v>
      </c>
      <c r="H91" s="12">
        <v>82830948</v>
      </c>
      <c r="I91" s="12">
        <v>25761118</v>
      </c>
      <c r="J91" s="12">
        <v>35857483</v>
      </c>
      <c r="K91" s="12">
        <v>16364889</v>
      </c>
      <c r="L91" s="12">
        <v>10237202</v>
      </c>
      <c r="M91" s="13">
        <v>218484055</v>
      </c>
    </row>
    <row r="92" spans="1:13" ht="15.75" customHeight="1" x14ac:dyDescent="0.25">
      <c r="A92" s="97"/>
      <c r="B92" s="11" t="s">
        <v>351</v>
      </c>
      <c r="C92" s="18">
        <v>10405</v>
      </c>
      <c r="D92" s="12">
        <v>10417</v>
      </c>
      <c r="E92" s="12">
        <v>3482</v>
      </c>
      <c r="F92" s="12">
        <v>19574</v>
      </c>
      <c r="G92" s="12">
        <v>44087</v>
      </c>
      <c r="H92" s="12">
        <v>91519</v>
      </c>
      <c r="I92" s="12">
        <v>10107</v>
      </c>
      <c r="J92" s="12">
        <v>5535</v>
      </c>
      <c r="K92" s="12">
        <v>12205</v>
      </c>
      <c r="L92" s="12">
        <v>29119</v>
      </c>
      <c r="M92" s="13">
        <v>226045</v>
      </c>
    </row>
    <row r="93" spans="1:13" ht="15.75" customHeight="1" x14ac:dyDescent="0.25">
      <c r="A93" s="97"/>
      <c r="B93" s="11" t="s">
        <v>152</v>
      </c>
      <c r="C93" s="18">
        <v>10206</v>
      </c>
      <c r="D93" s="12">
        <v>357669</v>
      </c>
      <c r="E93" s="12">
        <v>275220</v>
      </c>
      <c r="F93" s="12">
        <v>271238</v>
      </c>
      <c r="G93" s="12">
        <v>306264</v>
      </c>
      <c r="H93" s="12">
        <v>1669857</v>
      </c>
      <c r="I93" s="12">
        <v>949742</v>
      </c>
      <c r="J93" s="12">
        <v>878797</v>
      </c>
      <c r="K93" s="12">
        <v>727394</v>
      </c>
      <c r="L93" s="12">
        <v>320151</v>
      </c>
      <c r="M93" s="13">
        <v>5756332</v>
      </c>
    </row>
    <row r="94" spans="1:13" ht="15.75" customHeight="1" x14ac:dyDescent="0.25">
      <c r="A94" s="97"/>
      <c r="B94" s="11" t="s">
        <v>167</v>
      </c>
      <c r="C94" s="18">
        <v>10204</v>
      </c>
      <c r="D94" s="12">
        <v>8897</v>
      </c>
      <c r="E94" s="12">
        <v>8361</v>
      </c>
      <c r="F94" s="12">
        <v>115711</v>
      </c>
      <c r="G94" s="12">
        <v>44239</v>
      </c>
      <c r="H94" s="12">
        <v>279525</v>
      </c>
      <c r="I94" s="12">
        <v>110206</v>
      </c>
      <c r="J94" s="12">
        <v>193223</v>
      </c>
      <c r="K94" s="12">
        <v>51334</v>
      </c>
      <c r="L94" s="12">
        <v>41951</v>
      </c>
      <c r="M94" s="13">
        <v>853447</v>
      </c>
    </row>
    <row r="95" spans="1:13" ht="15.75" customHeight="1" x14ac:dyDescent="0.25">
      <c r="A95" s="97"/>
      <c r="B95" s="11" t="s">
        <v>314</v>
      </c>
      <c r="C95" s="18">
        <v>10403</v>
      </c>
      <c r="D95" s="12">
        <v>378010</v>
      </c>
      <c r="E95" s="12">
        <v>156193</v>
      </c>
      <c r="F95" s="12">
        <v>191980</v>
      </c>
      <c r="G95" s="12">
        <v>51311</v>
      </c>
      <c r="H95" s="12">
        <v>797510</v>
      </c>
      <c r="I95" s="12">
        <v>707938</v>
      </c>
      <c r="J95" s="12">
        <v>236000</v>
      </c>
      <c r="K95" s="12">
        <v>247987</v>
      </c>
      <c r="L95" s="12">
        <v>224464</v>
      </c>
      <c r="M95" s="13">
        <v>2991393</v>
      </c>
    </row>
    <row r="96" spans="1:13" ht="15.75" customHeight="1" x14ac:dyDescent="0.25">
      <c r="A96" s="97"/>
      <c r="B96" s="11" t="s">
        <v>221</v>
      </c>
      <c r="C96" s="18">
        <v>10404</v>
      </c>
      <c r="D96" s="12">
        <v>1098322</v>
      </c>
      <c r="E96" s="12">
        <v>1588273</v>
      </c>
      <c r="F96" s="12">
        <v>459219</v>
      </c>
      <c r="G96" s="12">
        <v>931071</v>
      </c>
      <c r="H96" s="12">
        <v>2872584</v>
      </c>
      <c r="I96" s="12">
        <v>1157837</v>
      </c>
      <c r="J96" s="12">
        <v>1339380</v>
      </c>
      <c r="K96" s="12">
        <v>1076261</v>
      </c>
      <c r="L96" s="12">
        <v>920556</v>
      </c>
      <c r="M96" s="13">
        <v>11443503</v>
      </c>
    </row>
    <row r="97" spans="1:13" ht="15.75" customHeight="1" x14ac:dyDescent="0.25">
      <c r="A97" s="97"/>
      <c r="B97" s="11" t="s">
        <v>346</v>
      </c>
      <c r="C97" s="18">
        <v>10407</v>
      </c>
      <c r="D97" s="12">
        <v>87260</v>
      </c>
      <c r="E97" s="12">
        <v>328676</v>
      </c>
      <c r="F97" s="12">
        <v>67130</v>
      </c>
      <c r="G97" s="12">
        <v>190944</v>
      </c>
      <c r="H97" s="12">
        <v>650505</v>
      </c>
      <c r="I97" s="12">
        <v>263721</v>
      </c>
      <c r="J97" s="12">
        <v>197064</v>
      </c>
      <c r="K97" s="12">
        <v>239707</v>
      </c>
      <c r="L97" s="12">
        <v>158094</v>
      </c>
      <c r="M97" s="13">
        <v>2183101</v>
      </c>
    </row>
    <row r="98" spans="1:13" ht="15.75" customHeight="1" x14ac:dyDescent="0.25">
      <c r="A98" s="97"/>
      <c r="B98" s="11" t="s">
        <v>195</v>
      </c>
      <c r="C98" s="18">
        <v>10205</v>
      </c>
      <c r="D98" s="12">
        <v>72162</v>
      </c>
      <c r="E98" s="12">
        <v>59732</v>
      </c>
      <c r="F98" s="12">
        <v>19291</v>
      </c>
      <c r="G98" s="12">
        <v>29031</v>
      </c>
      <c r="H98" s="12">
        <v>229231</v>
      </c>
      <c r="I98" s="12">
        <v>131153</v>
      </c>
      <c r="J98" s="12">
        <v>169151</v>
      </c>
      <c r="K98" s="12">
        <v>85421</v>
      </c>
      <c r="L98" s="12">
        <v>27877</v>
      </c>
      <c r="M98" s="13">
        <v>823049</v>
      </c>
    </row>
    <row r="99" spans="1:13" ht="15.75" customHeight="1" x14ac:dyDescent="0.25">
      <c r="A99" s="97"/>
      <c r="B99" s="11" t="s">
        <v>323</v>
      </c>
      <c r="C99" s="18">
        <v>10207</v>
      </c>
      <c r="D99" s="12">
        <v>73805</v>
      </c>
      <c r="E99" s="12">
        <v>88681</v>
      </c>
      <c r="F99" s="12">
        <v>130559</v>
      </c>
      <c r="G99" s="12">
        <v>103295</v>
      </c>
      <c r="H99" s="12">
        <v>327169</v>
      </c>
      <c r="I99" s="12">
        <v>148452</v>
      </c>
      <c r="J99" s="12">
        <v>90000</v>
      </c>
      <c r="K99" s="12">
        <v>102047</v>
      </c>
      <c r="L99" s="12">
        <v>66670</v>
      </c>
      <c r="M99" s="13">
        <v>1130678</v>
      </c>
    </row>
    <row r="100" spans="1:13" ht="15.75" customHeight="1" x14ac:dyDescent="0.25">
      <c r="A100" s="98"/>
      <c r="B100" s="11" t="s">
        <v>231</v>
      </c>
      <c r="C100" s="18">
        <v>10202</v>
      </c>
      <c r="D100" s="12">
        <v>308236</v>
      </c>
      <c r="E100" s="12">
        <v>160388</v>
      </c>
      <c r="F100" s="12">
        <v>137774</v>
      </c>
      <c r="G100" s="12">
        <v>433432</v>
      </c>
      <c r="H100" s="12">
        <v>442334</v>
      </c>
      <c r="I100" s="12">
        <v>315233</v>
      </c>
      <c r="J100" s="12">
        <v>293000</v>
      </c>
      <c r="K100" s="12">
        <v>36318</v>
      </c>
      <c r="L100" s="12">
        <v>129133</v>
      </c>
      <c r="M100" s="13">
        <v>2255848</v>
      </c>
    </row>
    <row r="101" spans="1:13" ht="15.75" customHeight="1" x14ac:dyDescent="0.25">
      <c r="A101" s="95" t="s">
        <v>372</v>
      </c>
      <c r="B101" s="91"/>
      <c r="C101" s="92"/>
      <c r="D101" s="15">
        <v>112233300</v>
      </c>
      <c r="E101" s="15">
        <v>80536122</v>
      </c>
      <c r="F101" s="15">
        <v>57536383</v>
      </c>
      <c r="G101" s="15">
        <v>63732044</v>
      </c>
      <c r="H101" s="15">
        <v>416802416</v>
      </c>
      <c r="I101" s="15">
        <v>162960489</v>
      </c>
      <c r="J101" s="15">
        <v>213706082</v>
      </c>
      <c r="K101" s="15">
        <v>108119791</v>
      </c>
      <c r="L101" s="15">
        <v>66453763</v>
      </c>
      <c r="M101" s="13">
        <v>1282080390</v>
      </c>
    </row>
    <row r="102" spans="1:13" ht="15.75" customHeight="1" x14ac:dyDescent="0.25">
      <c r="A102" s="96" t="s">
        <v>412</v>
      </c>
      <c r="B102" s="11" t="s">
        <v>328</v>
      </c>
      <c r="C102" s="18">
        <v>10106</v>
      </c>
      <c r="D102" s="12">
        <v>121283</v>
      </c>
      <c r="E102" s="12">
        <v>52250</v>
      </c>
      <c r="F102" s="12">
        <v>9500</v>
      </c>
      <c r="G102" s="12">
        <v>175893</v>
      </c>
      <c r="H102" s="12">
        <v>204250</v>
      </c>
      <c r="I102" s="12">
        <v>258906</v>
      </c>
      <c r="J102" s="12">
        <v>61750</v>
      </c>
      <c r="K102" s="12">
        <v>23750</v>
      </c>
      <c r="L102" s="12">
        <v>38000</v>
      </c>
      <c r="M102" s="13">
        <v>945582</v>
      </c>
    </row>
    <row r="103" spans="1:13" ht="15.75" customHeight="1" x14ac:dyDescent="0.25">
      <c r="A103" s="97"/>
      <c r="B103" s="11" t="s">
        <v>157</v>
      </c>
      <c r="C103" s="18">
        <v>10105</v>
      </c>
      <c r="D103" s="12">
        <v>1111323</v>
      </c>
      <c r="E103" s="12">
        <v>1084327</v>
      </c>
      <c r="F103" s="12">
        <v>679501</v>
      </c>
      <c r="G103" s="12">
        <v>636721</v>
      </c>
      <c r="H103" s="12">
        <v>3627634</v>
      </c>
      <c r="I103" s="12">
        <v>1953167</v>
      </c>
      <c r="J103" s="12">
        <v>2899607</v>
      </c>
      <c r="K103" s="12">
        <v>601676</v>
      </c>
      <c r="L103" s="12">
        <v>1248915</v>
      </c>
      <c r="M103" s="13">
        <v>13842871</v>
      </c>
    </row>
    <row r="104" spans="1:13" ht="15.75" customHeight="1" x14ac:dyDescent="0.25">
      <c r="A104" s="97"/>
      <c r="B104" s="11" t="s">
        <v>121</v>
      </c>
      <c r="C104" s="18">
        <v>10109</v>
      </c>
      <c r="D104" s="12">
        <v>875570</v>
      </c>
      <c r="E104" s="12">
        <v>935921</v>
      </c>
      <c r="F104" s="12">
        <v>696393</v>
      </c>
      <c r="G104" s="12">
        <v>847237</v>
      </c>
      <c r="H104" s="12">
        <v>3941992</v>
      </c>
      <c r="I104" s="12">
        <v>1778610</v>
      </c>
      <c r="J104" s="12">
        <v>2126094</v>
      </c>
      <c r="K104" s="12">
        <v>1063054</v>
      </c>
      <c r="L104" s="12">
        <v>802358</v>
      </c>
      <c r="M104" s="13">
        <v>13067229</v>
      </c>
    </row>
    <row r="105" spans="1:13" ht="15.75" customHeight="1" x14ac:dyDescent="0.25">
      <c r="A105" s="97"/>
      <c r="B105" s="11" t="s">
        <v>182</v>
      </c>
      <c r="C105" s="18">
        <v>10112</v>
      </c>
      <c r="D105" s="12">
        <v>712142</v>
      </c>
      <c r="E105" s="12">
        <v>286853</v>
      </c>
      <c r="F105" s="12">
        <v>204613</v>
      </c>
      <c r="G105" s="12">
        <v>349345</v>
      </c>
      <c r="H105" s="12">
        <v>1588537</v>
      </c>
      <c r="I105" s="12">
        <v>554787</v>
      </c>
      <c r="J105" s="12">
        <v>719514</v>
      </c>
      <c r="K105" s="12">
        <v>349985</v>
      </c>
      <c r="L105" s="12">
        <v>395079</v>
      </c>
      <c r="M105" s="13">
        <v>5160855</v>
      </c>
    </row>
    <row r="106" spans="1:13" ht="15.75" customHeight="1" x14ac:dyDescent="0.25">
      <c r="A106" s="97"/>
      <c r="B106" s="11" t="s">
        <v>279</v>
      </c>
      <c r="C106" s="18">
        <v>10103</v>
      </c>
      <c r="D106" s="12">
        <v>68036</v>
      </c>
      <c r="E106" s="12">
        <v>268135</v>
      </c>
      <c r="F106" s="12">
        <v>145600</v>
      </c>
      <c r="G106" s="12">
        <v>404760</v>
      </c>
      <c r="H106" s="12">
        <v>648656</v>
      </c>
      <c r="I106" s="12">
        <v>367583</v>
      </c>
      <c r="J106" s="12">
        <v>588582</v>
      </c>
      <c r="K106" s="12">
        <v>259680</v>
      </c>
      <c r="L106" s="12">
        <v>20880</v>
      </c>
      <c r="M106" s="13">
        <v>2771912</v>
      </c>
    </row>
    <row r="107" spans="1:13" ht="15.75" customHeight="1" x14ac:dyDescent="0.25">
      <c r="A107" s="97"/>
      <c r="B107" s="11" t="s">
        <v>178</v>
      </c>
      <c r="C107" s="18">
        <v>10104</v>
      </c>
      <c r="D107" s="12">
        <v>575064</v>
      </c>
      <c r="E107" s="12">
        <v>524183</v>
      </c>
      <c r="F107" s="12">
        <v>276463</v>
      </c>
      <c r="G107" s="12">
        <v>300151</v>
      </c>
      <c r="H107" s="12">
        <v>1582073</v>
      </c>
      <c r="I107" s="12">
        <v>937941</v>
      </c>
      <c r="J107" s="12">
        <v>1281947</v>
      </c>
      <c r="K107" s="12">
        <v>1047986</v>
      </c>
      <c r="L107" s="12">
        <v>156273</v>
      </c>
      <c r="M107" s="13">
        <v>6682081</v>
      </c>
    </row>
    <row r="108" spans="1:13" ht="15.75" customHeight="1" x14ac:dyDescent="0.25">
      <c r="A108" s="97"/>
      <c r="B108" s="11" t="s">
        <v>274</v>
      </c>
      <c r="C108" s="18">
        <v>10107</v>
      </c>
      <c r="D108" s="12">
        <v>49794</v>
      </c>
      <c r="E108" s="12">
        <v>42919</v>
      </c>
      <c r="F108" s="12">
        <v>64008</v>
      </c>
      <c r="G108" s="12">
        <v>27930</v>
      </c>
      <c r="H108" s="12">
        <v>155450</v>
      </c>
      <c r="I108" s="12">
        <v>57948</v>
      </c>
      <c r="J108" s="12">
        <v>90000</v>
      </c>
      <c r="K108" s="14"/>
      <c r="L108" s="12">
        <v>18501</v>
      </c>
      <c r="M108" s="13">
        <v>506550</v>
      </c>
    </row>
    <row r="109" spans="1:13" ht="15.75" customHeight="1" x14ac:dyDescent="0.25">
      <c r="A109" s="97"/>
      <c r="B109" s="11" t="s">
        <v>228</v>
      </c>
      <c r="C109" s="18">
        <v>10102</v>
      </c>
      <c r="D109" s="12">
        <v>195542</v>
      </c>
      <c r="E109" s="12">
        <v>200470</v>
      </c>
      <c r="F109" s="12">
        <v>220529</v>
      </c>
      <c r="G109" s="12">
        <v>43931</v>
      </c>
      <c r="H109" s="12">
        <v>624146</v>
      </c>
      <c r="I109" s="12">
        <v>330066</v>
      </c>
      <c r="J109" s="12">
        <v>476000</v>
      </c>
      <c r="K109" s="12">
        <v>54046</v>
      </c>
      <c r="L109" s="12">
        <v>62595</v>
      </c>
      <c r="M109" s="13">
        <v>2207325</v>
      </c>
    </row>
    <row r="110" spans="1:13" ht="15.75" customHeight="1" x14ac:dyDescent="0.25">
      <c r="A110" s="97"/>
      <c r="B110" s="11" t="s">
        <v>196</v>
      </c>
      <c r="C110" s="18">
        <v>10110</v>
      </c>
      <c r="D110" s="12">
        <v>256416</v>
      </c>
      <c r="E110" s="12">
        <v>363477</v>
      </c>
      <c r="F110" s="12">
        <v>208035</v>
      </c>
      <c r="G110" s="12">
        <v>256037</v>
      </c>
      <c r="H110" s="12">
        <v>1482373</v>
      </c>
      <c r="I110" s="12">
        <v>498392</v>
      </c>
      <c r="J110" s="12">
        <v>610602</v>
      </c>
      <c r="K110" s="12">
        <v>345681</v>
      </c>
      <c r="L110" s="12">
        <v>281517</v>
      </c>
      <c r="M110" s="13">
        <v>4302530</v>
      </c>
    </row>
    <row r="111" spans="1:13" ht="15.75" customHeight="1" x14ac:dyDescent="0.25">
      <c r="A111" s="97"/>
      <c r="B111" s="11" t="s">
        <v>113</v>
      </c>
      <c r="C111" s="18">
        <v>10108</v>
      </c>
      <c r="D111" s="12">
        <v>678119</v>
      </c>
      <c r="E111" s="12">
        <v>426726</v>
      </c>
      <c r="F111" s="12">
        <v>259953</v>
      </c>
      <c r="G111" s="12">
        <v>847519</v>
      </c>
      <c r="H111" s="12">
        <v>2401192</v>
      </c>
      <c r="I111" s="12">
        <v>1697731</v>
      </c>
      <c r="J111" s="12">
        <v>1267363</v>
      </c>
      <c r="K111" s="12">
        <v>1032364</v>
      </c>
      <c r="L111" s="12">
        <v>910796</v>
      </c>
      <c r="M111" s="13">
        <v>9521763</v>
      </c>
    </row>
    <row r="112" spans="1:13" ht="15.75" customHeight="1" x14ac:dyDescent="0.25">
      <c r="A112" s="97"/>
      <c r="B112" s="11" t="s">
        <v>135</v>
      </c>
      <c r="C112" s="18">
        <v>10111</v>
      </c>
      <c r="D112" s="12">
        <v>654241</v>
      </c>
      <c r="E112" s="12">
        <v>471498</v>
      </c>
      <c r="F112" s="12">
        <v>245241</v>
      </c>
      <c r="G112" s="12">
        <v>355025</v>
      </c>
      <c r="H112" s="12">
        <v>2580726</v>
      </c>
      <c r="I112" s="12">
        <v>1293397</v>
      </c>
      <c r="J112" s="12">
        <v>1524321</v>
      </c>
      <c r="K112" s="12">
        <v>603679</v>
      </c>
      <c r="L112" s="12">
        <v>815810</v>
      </c>
      <c r="M112" s="13">
        <v>8543938</v>
      </c>
    </row>
    <row r="113" spans="1:13" ht="15.75" customHeight="1" x14ac:dyDescent="0.25">
      <c r="A113" s="98"/>
      <c r="B113" s="11" t="s">
        <v>58</v>
      </c>
      <c r="C113" s="18">
        <v>10101</v>
      </c>
      <c r="D113" s="12">
        <v>32454042</v>
      </c>
      <c r="E113" s="12">
        <v>23249396</v>
      </c>
      <c r="F113" s="12">
        <v>18032644</v>
      </c>
      <c r="G113" s="12">
        <v>19498779</v>
      </c>
      <c r="H113" s="12">
        <v>124353021</v>
      </c>
      <c r="I113" s="12">
        <v>51128912</v>
      </c>
      <c r="J113" s="12">
        <v>59466970</v>
      </c>
      <c r="K113" s="12">
        <v>32441991</v>
      </c>
      <c r="L113" s="12">
        <v>19762446</v>
      </c>
      <c r="M113" s="13">
        <v>380388201</v>
      </c>
    </row>
    <row r="114" spans="1:13" ht="15.75" customHeight="1" x14ac:dyDescent="0.25">
      <c r="A114" s="95" t="s">
        <v>378</v>
      </c>
      <c r="B114" s="91"/>
      <c r="C114" s="92"/>
      <c r="D114" s="15">
        <v>37751572</v>
      </c>
      <c r="E114" s="15">
        <v>27906155</v>
      </c>
      <c r="F114" s="15">
        <v>21042480</v>
      </c>
      <c r="G114" s="15">
        <v>23743328</v>
      </c>
      <c r="H114" s="15">
        <v>143190050</v>
      </c>
      <c r="I114" s="15">
        <v>60857440</v>
      </c>
      <c r="J114" s="15">
        <v>71112750</v>
      </c>
      <c r="K114" s="15">
        <v>37823892</v>
      </c>
      <c r="L114" s="15">
        <v>24513170</v>
      </c>
      <c r="M114" s="13">
        <v>447940837</v>
      </c>
    </row>
    <row r="115" spans="1:13" ht="15.75" customHeight="1" x14ac:dyDescent="0.25">
      <c r="A115" s="96" t="s">
        <v>413</v>
      </c>
      <c r="B115" s="11" t="s">
        <v>142</v>
      </c>
      <c r="C115" s="18">
        <v>12101</v>
      </c>
      <c r="D115" s="12">
        <v>1890817</v>
      </c>
      <c r="E115" s="12">
        <v>2381616</v>
      </c>
      <c r="F115" s="12">
        <v>2021615</v>
      </c>
      <c r="G115" s="12">
        <v>1943849</v>
      </c>
      <c r="H115" s="12">
        <v>6346242</v>
      </c>
      <c r="I115" s="12">
        <v>3616557</v>
      </c>
      <c r="J115" s="12">
        <v>4473198</v>
      </c>
      <c r="K115" s="12">
        <v>2314865</v>
      </c>
      <c r="L115" s="12">
        <v>1315771</v>
      </c>
      <c r="M115" s="13">
        <v>26304530</v>
      </c>
    </row>
    <row r="116" spans="1:13" ht="15.75" customHeight="1" x14ac:dyDescent="0.25">
      <c r="A116" s="98"/>
      <c r="B116" s="11" t="s">
        <v>54</v>
      </c>
      <c r="C116" s="18">
        <v>12205</v>
      </c>
      <c r="D116" s="12">
        <v>39773603</v>
      </c>
      <c r="E116" s="12">
        <v>27573591</v>
      </c>
      <c r="F116" s="12">
        <v>20423129</v>
      </c>
      <c r="G116" s="12">
        <v>23636248</v>
      </c>
      <c r="H116" s="12">
        <v>153601904</v>
      </c>
      <c r="I116" s="12">
        <v>64143015</v>
      </c>
      <c r="J116" s="12">
        <v>75285078</v>
      </c>
      <c r="K116" s="12">
        <v>41621522</v>
      </c>
      <c r="L116" s="12">
        <v>21551752</v>
      </c>
      <c r="M116" s="13">
        <v>467609842</v>
      </c>
    </row>
    <row r="117" spans="1:13" ht="15.75" customHeight="1" x14ac:dyDescent="0.25">
      <c r="A117" s="95" t="s">
        <v>381</v>
      </c>
      <c r="B117" s="91"/>
      <c r="C117" s="92"/>
      <c r="D117" s="15">
        <v>41664420</v>
      </c>
      <c r="E117" s="15">
        <v>29955207</v>
      </c>
      <c r="F117" s="15">
        <v>22444744</v>
      </c>
      <c r="G117" s="15">
        <v>25580097</v>
      </c>
      <c r="H117" s="15">
        <v>159948146</v>
      </c>
      <c r="I117" s="15">
        <v>67759572</v>
      </c>
      <c r="J117" s="15">
        <v>79758276</v>
      </c>
      <c r="K117" s="15">
        <v>43936387</v>
      </c>
      <c r="L117" s="15">
        <v>22867523</v>
      </c>
      <c r="M117" s="13">
        <v>493914372</v>
      </c>
    </row>
    <row r="118" spans="1:13" ht="15.75" customHeight="1" x14ac:dyDescent="0.25">
      <c r="A118" s="96" t="s">
        <v>414</v>
      </c>
      <c r="B118" s="11" t="s">
        <v>97</v>
      </c>
      <c r="C118" s="18">
        <v>1211</v>
      </c>
      <c r="D118" s="12">
        <v>1885323</v>
      </c>
      <c r="E118" s="12">
        <v>1632477</v>
      </c>
      <c r="F118" s="12">
        <v>2735640</v>
      </c>
      <c r="G118" s="12">
        <v>1885045</v>
      </c>
      <c r="H118" s="12">
        <v>7357208</v>
      </c>
      <c r="I118" s="12">
        <v>3419299</v>
      </c>
      <c r="J118" s="12">
        <v>4742901</v>
      </c>
      <c r="K118" s="12">
        <v>3510888</v>
      </c>
      <c r="L118" s="12">
        <v>2441162</v>
      </c>
      <c r="M118" s="13">
        <v>29609943</v>
      </c>
    </row>
    <row r="119" spans="1:13" ht="15.75" customHeight="1" x14ac:dyDescent="0.25">
      <c r="A119" s="97"/>
      <c r="B119" s="11" t="s">
        <v>33</v>
      </c>
      <c r="C119" s="18">
        <v>1201</v>
      </c>
      <c r="D119" s="12">
        <v>54685903</v>
      </c>
      <c r="E119" s="12">
        <v>44782514</v>
      </c>
      <c r="F119" s="12">
        <v>30120268</v>
      </c>
      <c r="G119" s="12">
        <v>31187791</v>
      </c>
      <c r="H119" s="12">
        <v>175717425</v>
      </c>
      <c r="I119" s="12">
        <v>76542527</v>
      </c>
      <c r="J119" s="12">
        <v>77924400</v>
      </c>
      <c r="K119" s="12">
        <v>50156114</v>
      </c>
      <c r="L119" s="12">
        <v>34679253</v>
      </c>
      <c r="M119" s="13">
        <v>575796195</v>
      </c>
    </row>
    <row r="120" spans="1:13" ht="15.75" customHeight="1" x14ac:dyDescent="0.25">
      <c r="A120" s="98"/>
      <c r="B120" s="11" t="s">
        <v>151</v>
      </c>
      <c r="C120" s="18">
        <v>1203</v>
      </c>
      <c r="D120" s="12">
        <v>198434</v>
      </c>
      <c r="E120" s="12">
        <v>301221</v>
      </c>
      <c r="F120" s="12">
        <v>116570</v>
      </c>
      <c r="G120" s="12">
        <v>138120</v>
      </c>
      <c r="H120" s="12">
        <v>870508</v>
      </c>
      <c r="I120" s="12">
        <v>486931</v>
      </c>
      <c r="J120" s="12">
        <v>519884</v>
      </c>
      <c r="K120" s="12">
        <v>319113</v>
      </c>
      <c r="L120" s="12">
        <v>291866</v>
      </c>
      <c r="M120" s="13">
        <v>3242647</v>
      </c>
    </row>
    <row r="121" spans="1:13" ht="15.75" customHeight="1" x14ac:dyDescent="0.25">
      <c r="A121" s="95" t="s">
        <v>377</v>
      </c>
      <c r="B121" s="91"/>
      <c r="C121" s="92"/>
      <c r="D121" s="15">
        <v>56769660</v>
      </c>
      <c r="E121" s="15">
        <v>46716212</v>
      </c>
      <c r="F121" s="15">
        <v>32972478</v>
      </c>
      <c r="G121" s="15">
        <v>33210956</v>
      </c>
      <c r="H121" s="15">
        <v>183945141</v>
      </c>
      <c r="I121" s="15">
        <v>80448757</v>
      </c>
      <c r="J121" s="15">
        <v>83187185</v>
      </c>
      <c r="K121" s="15">
        <v>53986115</v>
      </c>
      <c r="L121" s="15">
        <v>37412281</v>
      </c>
      <c r="M121" s="13">
        <v>608648785</v>
      </c>
    </row>
    <row r="122" spans="1:13" ht="15.75" customHeight="1" x14ac:dyDescent="0.25">
      <c r="A122" s="96" t="s">
        <v>415</v>
      </c>
      <c r="B122" s="11" t="s">
        <v>78</v>
      </c>
      <c r="C122" s="18">
        <v>5406</v>
      </c>
      <c r="D122" s="12">
        <v>53181059</v>
      </c>
      <c r="E122" s="12">
        <v>38003858</v>
      </c>
      <c r="F122" s="12">
        <v>32447900</v>
      </c>
      <c r="G122" s="12">
        <v>33158991</v>
      </c>
      <c r="H122" s="12">
        <v>208816484</v>
      </c>
      <c r="I122" s="12">
        <v>65065347</v>
      </c>
      <c r="J122" s="12">
        <v>97377766</v>
      </c>
      <c r="K122" s="12">
        <v>48457976</v>
      </c>
      <c r="L122" s="12">
        <v>31214001</v>
      </c>
      <c r="M122" s="13">
        <v>607723382</v>
      </c>
    </row>
    <row r="123" spans="1:13" ht="15.75" customHeight="1" x14ac:dyDescent="0.25">
      <c r="A123" s="97"/>
      <c r="B123" s="11" t="s">
        <v>261</v>
      </c>
      <c r="C123" s="18">
        <v>5203</v>
      </c>
      <c r="D123" s="12">
        <v>292559</v>
      </c>
      <c r="E123" s="12">
        <v>98021</v>
      </c>
      <c r="F123" s="12">
        <v>134745</v>
      </c>
      <c r="G123" s="12">
        <v>496267</v>
      </c>
      <c r="H123" s="12">
        <v>1313225</v>
      </c>
      <c r="I123" s="12">
        <v>434310</v>
      </c>
      <c r="J123" s="12">
        <v>698968</v>
      </c>
      <c r="K123" s="12">
        <v>425784</v>
      </c>
      <c r="L123" s="12">
        <v>374878</v>
      </c>
      <c r="M123" s="13">
        <v>4268757</v>
      </c>
    </row>
    <row r="124" spans="1:13" ht="15.75" customHeight="1" x14ac:dyDescent="0.25">
      <c r="A124" s="97"/>
      <c r="B124" s="11" t="s">
        <v>215</v>
      </c>
      <c r="C124" s="18">
        <v>5702</v>
      </c>
      <c r="D124" s="12">
        <v>1961671</v>
      </c>
      <c r="E124" s="12">
        <v>981571</v>
      </c>
      <c r="F124" s="12">
        <v>651778</v>
      </c>
      <c r="G124" s="12">
        <v>935226</v>
      </c>
      <c r="H124" s="12">
        <v>3763813</v>
      </c>
      <c r="I124" s="12">
        <v>2252467</v>
      </c>
      <c r="J124" s="12">
        <v>1781776</v>
      </c>
      <c r="K124" s="12">
        <v>1235521</v>
      </c>
      <c r="L124" s="12">
        <v>559688</v>
      </c>
      <c r="M124" s="13">
        <v>14123511</v>
      </c>
    </row>
    <row r="125" spans="1:13" ht="15.75" customHeight="1" x14ac:dyDescent="0.25">
      <c r="A125" s="97"/>
      <c r="B125" s="11" t="s">
        <v>218</v>
      </c>
      <c r="C125" s="18">
        <v>5403</v>
      </c>
      <c r="D125" s="12">
        <v>2124328</v>
      </c>
      <c r="E125" s="12">
        <v>2424037</v>
      </c>
      <c r="F125" s="12">
        <v>2465721</v>
      </c>
      <c r="G125" s="12">
        <v>2411371</v>
      </c>
      <c r="H125" s="12">
        <v>17733024</v>
      </c>
      <c r="I125" s="12">
        <v>8809495</v>
      </c>
      <c r="J125" s="12">
        <v>8158582</v>
      </c>
      <c r="K125" s="12">
        <v>6474388</v>
      </c>
      <c r="L125" s="12">
        <v>3919006</v>
      </c>
      <c r="M125" s="13">
        <v>54519952</v>
      </c>
    </row>
    <row r="126" spans="1:13" ht="15.75" customHeight="1" x14ac:dyDescent="0.25">
      <c r="A126" s="97"/>
      <c r="B126" s="11" t="s">
        <v>96</v>
      </c>
      <c r="C126" s="18">
        <v>5305</v>
      </c>
      <c r="D126" s="12">
        <v>3852808</v>
      </c>
      <c r="E126" s="12">
        <v>2530676</v>
      </c>
      <c r="F126" s="12">
        <v>1807627</v>
      </c>
      <c r="G126" s="12">
        <v>1935955</v>
      </c>
      <c r="H126" s="12">
        <v>13887332</v>
      </c>
      <c r="I126" s="12">
        <v>5378641</v>
      </c>
      <c r="J126" s="12">
        <v>7936689</v>
      </c>
      <c r="K126" s="12">
        <v>3324287</v>
      </c>
      <c r="L126" s="12">
        <v>2106271</v>
      </c>
      <c r="M126" s="13">
        <v>42760286</v>
      </c>
    </row>
    <row r="127" spans="1:13" ht="15.75" customHeight="1" x14ac:dyDescent="0.25">
      <c r="A127" s="97"/>
      <c r="B127" s="11" t="s">
        <v>253</v>
      </c>
      <c r="C127" s="18">
        <v>5603</v>
      </c>
      <c r="D127" s="12">
        <v>207450</v>
      </c>
      <c r="E127" s="12">
        <v>199859</v>
      </c>
      <c r="F127" s="12">
        <v>94139</v>
      </c>
      <c r="G127" s="12">
        <v>221315</v>
      </c>
      <c r="H127" s="12">
        <v>409284</v>
      </c>
      <c r="I127" s="12">
        <v>173408</v>
      </c>
      <c r="J127" s="12">
        <v>329000</v>
      </c>
      <c r="K127" s="12">
        <v>239330</v>
      </c>
      <c r="L127" s="12">
        <v>3695</v>
      </c>
      <c r="M127" s="13">
        <v>1877480</v>
      </c>
    </row>
    <row r="128" spans="1:13" ht="15.75" customHeight="1" x14ac:dyDescent="0.25">
      <c r="A128" s="97"/>
      <c r="B128" s="11" t="s">
        <v>48</v>
      </c>
      <c r="C128" s="18">
        <v>5309</v>
      </c>
      <c r="D128" s="12">
        <v>46990826</v>
      </c>
      <c r="E128" s="12">
        <v>25363258</v>
      </c>
      <c r="F128" s="12">
        <v>16109553</v>
      </c>
      <c r="G128" s="12">
        <v>18566533</v>
      </c>
      <c r="H128" s="12">
        <v>196996740</v>
      </c>
      <c r="I128" s="12">
        <v>61604124</v>
      </c>
      <c r="J128" s="12">
        <v>94315243</v>
      </c>
      <c r="K128" s="12">
        <v>42092634</v>
      </c>
      <c r="L128" s="12">
        <v>22072470</v>
      </c>
      <c r="M128" s="13">
        <v>524111381</v>
      </c>
    </row>
    <row r="129" spans="1:13" ht="15.75" customHeight="1" x14ac:dyDescent="0.25">
      <c r="A129" s="97"/>
      <c r="B129" s="11" t="s">
        <v>128</v>
      </c>
      <c r="C129" s="18">
        <v>5405</v>
      </c>
      <c r="D129" s="12">
        <v>11885540</v>
      </c>
      <c r="E129" s="12">
        <v>9889434</v>
      </c>
      <c r="F129" s="12">
        <v>7157428</v>
      </c>
      <c r="G129" s="12">
        <v>8391337</v>
      </c>
      <c r="H129" s="12">
        <v>47277893</v>
      </c>
      <c r="I129" s="12">
        <v>18704933</v>
      </c>
      <c r="J129" s="12">
        <v>21633700</v>
      </c>
      <c r="K129" s="12">
        <v>12452302</v>
      </c>
      <c r="L129" s="12">
        <v>8461741</v>
      </c>
      <c r="M129" s="13">
        <v>145854308</v>
      </c>
    </row>
    <row r="130" spans="1:13" ht="15.75" customHeight="1" x14ac:dyDescent="0.25">
      <c r="A130" s="97"/>
      <c r="B130" s="11" t="s">
        <v>203</v>
      </c>
      <c r="C130" s="18">
        <v>5404</v>
      </c>
      <c r="D130" s="12">
        <v>4459114</v>
      </c>
      <c r="E130" s="12">
        <v>3196175</v>
      </c>
      <c r="F130" s="12">
        <v>2637644</v>
      </c>
      <c r="G130" s="12">
        <v>3492999</v>
      </c>
      <c r="H130" s="12">
        <v>15319779</v>
      </c>
      <c r="I130" s="12">
        <v>5746628</v>
      </c>
      <c r="J130" s="12">
        <v>4694562</v>
      </c>
      <c r="K130" s="12">
        <v>4628741</v>
      </c>
      <c r="L130" s="12">
        <v>3017760</v>
      </c>
      <c r="M130" s="13">
        <v>47193402</v>
      </c>
    </row>
    <row r="131" spans="1:13" ht="15.75" customHeight="1" x14ac:dyDescent="0.25">
      <c r="A131" s="97"/>
      <c r="B131" s="11" t="s">
        <v>184</v>
      </c>
      <c r="C131" s="18">
        <v>5503</v>
      </c>
      <c r="D131" s="12">
        <v>2621098</v>
      </c>
      <c r="E131" s="12">
        <v>1391991</v>
      </c>
      <c r="F131" s="12">
        <v>1096270</v>
      </c>
      <c r="G131" s="12">
        <v>1203092</v>
      </c>
      <c r="H131" s="12">
        <v>7488246</v>
      </c>
      <c r="I131" s="12">
        <v>3936675</v>
      </c>
      <c r="J131" s="12">
        <v>4675414</v>
      </c>
      <c r="K131" s="12">
        <v>2149394</v>
      </c>
      <c r="L131" s="12">
        <v>1351784</v>
      </c>
      <c r="M131" s="13">
        <v>25913964</v>
      </c>
    </row>
    <row r="132" spans="1:13" ht="15.75" customHeight="1" x14ac:dyDescent="0.25">
      <c r="A132" s="97"/>
      <c r="B132" s="11" t="s">
        <v>139</v>
      </c>
      <c r="C132" s="18">
        <v>5504</v>
      </c>
      <c r="D132" s="12">
        <v>1890649</v>
      </c>
      <c r="E132" s="12">
        <v>2028298</v>
      </c>
      <c r="F132" s="12">
        <v>1164108</v>
      </c>
      <c r="G132" s="12">
        <v>1351483</v>
      </c>
      <c r="H132" s="12">
        <v>5650000</v>
      </c>
      <c r="I132" s="12">
        <v>3278976</v>
      </c>
      <c r="J132" s="12">
        <v>2933781</v>
      </c>
      <c r="K132" s="12">
        <v>1918406</v>
      </c>
      <c r="L132" s="12">
        <v>1315371</v>
      </c>
      <c r="M132" s="13">
        <v>21531072</v>
      </c>
    </row>
    <row r="133" spans="1:13" ht="15.75" customHeight="1" x14ac:dyDescent="0.25">
      <c r="A133" s="97"/>
      <c r="B133" s="11" t="s">
        <v>193</v>
      </c>
      <c r="C133" s="18">
        <v>5505</v>
      </c>
      <c r="D133" s="12">
        <v>5514267</v>
      </c>
      <c r="E133" s="12">
        <v>3747470</v>
      </c>
      <c r="F133" s="12">
        <v>2712855</v>
      </c>
      <c r="G133" s="12">
        <v>3423898</v>
      </c>
      <c r="H133" s="12">
        <v>18673305</v>
      </c>
      <c r="I133" s="12">
        <v>8780497</v>
      </c>
      <c r="J133" s="12">
        <v>7687547</v>
      </c>
      <c r="K133" s="12">
        <v>5185078</v>
      </c>
      <c r="L133" s="12">
        <v>3598222</v>
      </c>
      <c r="M133" s="13">
        <v>59323139</v>
      </c>
    </row>
    <row r="134" spans="1:13" ht="15.75" customHeight="1" x14ac:dyDescent="0.25">
      <c r="A134" s="97"/>
      <c r="B134" s="11" t="s">
        <v>132</v>
      </c>
      <c r="C134" s="18">
        <v>5201</v>
      </c>
      <c r="D134" s="12">
        <v>9508929</v>
      </c>
      <c r="E134" s="12">
        <v>7376178</v>
      </c>
      <c r="F134" s="12">
        <v>4305511</v>
      </c>
      <c r="G134" s="12">
        <v>6207773</v>
      </c>
      <c r="H134" s="12">
        <v>34186357</v>
      </c>
      <c r="I134" s="12">
        <v>15420207</v>
      </c>
      <c r="J134" s="12">
        <v>14831823</v>
      </c>
      <c r="K134" s="12">
        <v>9351801</v>
      </c>
      <c r="L134" s="12">
        <v>6694025</v>
      </c>
      <c r="M134" s="13">
        <v>107882604</v>
      </c>
    </row>
    <row r="135" spans="1:13" ht="15.75" customHeight="1" x14ac:dyDescent="0.25">
      <c r="A135" s="97"/>
      <c r="B135" s="11" t="s">
        <v>111</v>
      </c>
      <c r="C135" s="18">
        <v>5506</v>
      </c>
      <c r="D135" s="12">
        <v>4254279</v>
      </c>
      <c r="E135" s="12">
        <v>2100375</v>
      </c>
      <c r="F135" s="12">
        <v>1848412</v>
      </c>
      <c r="G135" s="12">
        <v>2930295</v>
      </c>
      <c r="H135" s="12">
        <v>17718555</v>
      </c>
      <c r="I135" s="12">
        <v>6591645</v>
      </c>
      <c r="J135" s="12">
        <v>9881827</v>
      </c>
      <c r="K135" s="12">
        <v>4357223</v>
      </c>
      <c r="L135" s="12">
        <v>1954810</v>
      </c>
      <c r="M135" s="13">
        <v>51637421</v>
      </c>
    </row>
    <row r="136" spans="1:13" ht="15.75" customHeight="1" x14ac:dyDescent="0.25">
      <c r="A136" s="97"/>
      <c r="B136" s="11" t="s">
        <v>220</v>
      </c>
      <c r="C136" s="18">
        <v>5606</v>
      </c>
      <c r="D136" s="12">
        <v>389559</v>
      </c>
      <c r="E136" s="12">
        <v>302642</v>
      </c>
      <c r="F136" s="12">
        <v>136637</v>
      </c>
      <c r="G136" s="12">
        <v>350887</v>
      </c>
      <c r="H136" s="12">
        <v>767826</v>
      </c>
      <c r="I136" s="12">
        <v>575794</v>
      </c>
      <c r="J136" s="12">
        <v>356709</v>
      </c>
      <c r="K136" s="12">
        <v>239106</v>
      </c>
      <c r="L136" s="12">
        <v>130934</v>
      </c>
      <c r="M136" s="13">
        <v>3250094</v>
      </c>
    </row>
    <row r="137" spans="1:13" ht="15.75" customHeight="1" x14ac:dyDescent="0.25">
      <c r="A137" s="97"/>
      <c r="B137" s="11" t="s">
        <v>99</v>
      </c>
      <c r="C137" s="18">
        <v>5701</v>
      </c>
      <c r="D137" s="12">
        <v>10969768</v>
      </c>
      <c r="E137" s="12">
        <v>6530950</v>
      </c>
      <c r="F137" s="12">
        <v>5403098</v>
      </c>
      <c r="G137" s="12">
        <v>8474029</v>
      </c>
      <c r="H137" s="12">
        <v>36937971</v>
      </c>
      <c r="I137" s="12">
        <v>14443035</v>
      </c>
      <c r="J137" s="12">
        <v>16996385</v>
      </c>
      <c r="K137" s="12">
        <v>7882453</v>
      </c>
      <c r="L137" s="12">
        <v>4560573</v>
      </c>
      <c r="M137" s="13">
        <v>112198262</v>
      </c>
    </row>
    <row r="138" spans="1:13" ht="15.75" customHeight="1" x14ac:dyDescent="0.25">
      <c r="A138" s="97"/>
      <c r="B138" s="11" t="s">
        <v>209</v>
      </c>
      <c r="C138" s="18">
        <v>5502</v>
      </c>
      <c r="D138" s="12">
        <v>736091</v>
      </c>
      <c r="E138" s="12">
        <v>747536</v>
      </c>
      <c r="F138" s="12">
        <v>852842</v>
      </c>
      <c r="G138" s="12">
        <v>187477</v>
      </c>
      <c r="H138" s="12">
        <v>2019482</v>
      </c>
      <c r="I138" s="12">
        <v>1158165</v>
      </c>
      <c r="J138" s="12">
        <v>1401139</v>
      </c>
      <c r="K138" s="12">
        <v>676030</v>
      </c>
      <c r="L138" s="12">
        <v>221337</v>
      </c>
      <c r="M138" s="13">
        <v>8000099</v>
      </c>
    </row>
    <row r="139" spans="1:13" ht="15.75" customHeight="1" x14ac:dyDescent="0.25">
      <c r="A139" s="97"/>
      <c r="B139" s="11" t="s">
        <v>124</v>
      </c>
      <c r="C139" s="18">
        <v>5507</v>
      </c>
      <c r="D139" s="12">
        <v>4615676</v>
      </c>
      <c r="E139" s="12">
        <v>3186202</v>
      </c>
      <c r="F139" s="12">
        <v>2070609</v>
      </c>
      <c r="G139" s="12">
        <v>2309037</v>
      </c>
      <c r="H139" s="12">
        <v>18124724</v>
      </c>
      <c r="I139" s="12">
        <v>6346113</v>
      </c>
      <c r="J139" s="12">
        <v>9931329</v>
      </c>
      <c r="K139" s="12">
        <v>4106958</v>
      </c>
      <c r="L139" s="12">
        <v>2173896</v>
      </c>
      <c r="M139" s="13">
        <v>52864544</v>
      </c>
    </row>
    <row r="140" spans="1:13" ht="15.75" customHeight="1" x14ac:dyDescent="0.25">
      <c r="A140" s="97"/>
      <c r="B140" s="11" t="s">
        <v>183</v>
      </c>
      <c r="C140" s="18">
        <v>5602</v>
      </c>
      <c r="D140" s="14"/>
      <c r="E140" s="12">
        <v>10362</v>
      </c>
      <c r="F140" s="12">
        <v>76797</v>
      </c>
      <c r="G140" s="12">
        <v>81675</v>
      </c>
      <c r="H140" s="12">
        <v>380104</v>
      </c>
      <c r="I140" s="12">
        <v>107355</v>
      </c>
      <c r="J140" s="12">
        <v>272722</v>
      </c>
      <c r="K140" s="12">
        <v>52570</v>
      </c>
      <c r="L140" s="12">
        <v>66364</v>
      </c>
      <c r="M140" s="13">
        <v>1047949</v>
      </c>
    </row>
    <row r="141" spans="1:13" ht="15.75" customHeight="1" x14ac:dyDescent="0.25">
      <c r="A141" s="97"/>
      <c r="B141" s="11" t="s">
        <v>129</v>
      </c>
      <c r="C141" s="18">
        <v>5205</v>
      </c>
      <c r="D141" s="12">
        <v>13832944</v>
      </c>
      <c r="E141" s="12">
        <v>8064893</v>
      </c>
      <c r="F141" s="12">
        <v>6589493</v>
      </c>
      <c r="G141" s="12">
        <v>6699486</v>
      </c>
      <c r="H141" s="12">
        <v>61934013</v>
      </c>
      <c r="I141" s="12">
        <v>19336843</v>
      </c>
      <c r="J141" s="12">
        <v>24846638</v>
      </c>
      <c r="K141" s="12">
        <v>14601717</v>
      </c>
      <c r="L141" s="12">
        <v>6277740</v>
      </c>
      <c r="M141" s="13">
        <v>162183767</v>
      </c>
    </row>
    <row r="142" spans="1:13" ht="15.75" customHeight="1" x14ac:dyDescent="0.25">
      <c r="A142" s="97"/>
      <c r="B142" s="11" t="s">
        <v>74</v>
      </c>
      <c r="C142" s="18">
        <v>5307</v>
      </c>
      <c r="D142" s="12">
        <v>14286865</v>
      </c>
      <c r="E142" s="12">
        <v>10361483</v>
      </c>
      <c r="F142" s="12">
        <v>7437821</v>
      </c>
      <c r="G142" s="12">
        <v>8643118</v>
      </c>
      <c r="H142" s="12">
        <v>60003737</v>
      </c>
      <c r="I142" s="12">
        <v>19693156</v>
      </c>
      <c r="J142" s="12">
        <v>26883498</v>
      </c>
      <c r="K142" s="12">
        <v>15403171</v>
      </c>
      <c r="L142" s="12">
        <v>8035514</v>
      </c>
      <c r="M142" s="13">
        <v>170748363</v>
      </c>
    </row>
    <row r="143" spans="1:13" ht="15.75" customHeight="1" x14ac:dyDescent="0.25">
      <c r="A143" s="97"/>
      <c r="B143" s="11" t="s">
        <v>267</v>
      </c>
      <c r="C143" s="18">
        <v>5604</v>
      </c>
      <c r="D143" s="12">
        <v>205127</v>
      </c>
      <c r="E143" s="12">
        <v>128322</v>
      </c>
      <c r="F143" s="12">
        <v>252407</v>
      </c>
      <c r="G143" s="12">
        <v>201615</v>
      </c>
      <c r="H143" s="12">
        <v>1041453</v>
      </c>
      <c r="I143" s="12">
        <v>602746</v>
      </c>
      <c r="J143" s="12">
        <v>873458</v>
      </c>
      <c r="K143" s="12">
        <v>148980</v>
      </c>
      <c r="L143" s="12">
        <v>134785</v>
      </c>
      <c r="M143" s="13">
        <v>3588893</v>
      </c>
    </row>
    <row r="144" spans="1:13" ht="15.75" customHeight="1" x14ac:dyDescent="0.25">
      <c r="A144" s="97"/>
      <c r="B144" s="11" t="s">
        <v>98</v>
      </c>
      <c r="C144" s="18">
        <v>5501</v>
      </c>
      <c r="D144" s="12">
        <v>7234539</v>
      </c>
      <c r="E144" s="12">
        <v>4516953</v>
      </c>
      <c r="F144" s="12">
        <v>4069667</v>
      </c>
      <c r="G144" s="12">
        <v>4538914</v>
      </c>
      <c r="H144" s="12">
        <v>31344734</v>
      </c>
      <c r="I144" s="12">
        <v>12247784</v>
      </c>
      <c r="J144" s="12">
        <v>14580237</v>
      </c>
      <c r="K144" s="12">
        <v>6984500</v>
      </c>
      <c r="L144" s="12">
        <v>4414703</v>
      </c>
      <c r="M144" s="13">
        <v>89932031</v>
      </c>
    </row>
    <row r="145" spans="1:13" ht="15.75" customHeight="1" x14ac:dyDescent="0.25">
      <c r="A145" s="97"/>
      <c r="B145" s="11" t="s">
        <v>75</v>
      </c>
      <c r="C145" s="18">
        <v>5304</v>
      </c>
      <c r="D145" s="12">
        <v>44344953</v>
      </c>
      <c r="E145" s="12">
        <v>30715191</v>
      </c>
      <c r="F145" s="12">
        <v>24171411</v>
      </c>
      <c r="G145" s="12">
        <v>27660804</v>
      </c>
      <c r="H145" s="12">
        <v>157253561</v>
      </c>
      <c r="I145" s="12">
        <v>62140392</v>
      </c>
      <c r="J145" s="12">
        <v>69436575</v>
      </c>
      <c r="K145" s="12">
        <v>42215541</v>
      </c>
      <c r="L145" s="12">
        <v>25815955</v>
      </c>
      <c r="M145" s="13">
        <v>483754383</v>
      </c>
    </row>
    <row r="146" spans="1:13" ht="15.75" customHeight="1" x14ac:dyDescent="0.25">
      <c r="A146" s="97"/>
      <c r="B146" s="11" t="s">
        <v>106</v>
      </c>
      <c r="C146" s="18">
        <v>5306</v>
      </c>
      <c r="D146" s="12">
        <v>9818822</v>
      </c>
      <c r="E146" s="12">
        <v>7648382</v>
      </c>
      <c r="F146" s="12">
        <v>5275791</v>
      </c>
      <c r="G146" s="12">
        <v>5983779</v>
      </c>
      <c r="H146" s="12">
        <v>34504058</v>
      </c>
      <c r="I146" s="12">
        <v>14910307</v>
      </c>
      <c r="J146" s="12">
        <v>17565184</v>
      </c>
      <c r="K146" s="12">
        <v>13298375</v>
      </c>
      <c r="L146" s="12">
        <v>8530040</v>
      </c>
      <c r="M146" s="13">
        <v>117534738</v>
      </c>
    </row>
    <row r="147" spans="1:13" ht="15.75" customHeight="1" x14ac:dyDescent="0.25">
      <c r="A147" s="97"/>
      <c r="B147" s="11" t="s">
        <v>192</v>
      </c>
      <c r="C147" s="18">
        <v>5704</v>
      </c>
      <c r="D147" s="12">
        <v>1733830</v>
      </c>
      <c r="E147" s="12">
        <v>962013</v>
      </c>
      <c r="F147" s="12">
        <v>684546</v>
      </c>
      <c r="G147" s="12">
        <v>1017025</v>
      </c>
      <c r="H147" s="12">
        <v>3589539</v>
      </c>
      <c r="I147" s="12">
        <v>1786645</v>
      </c>
      <c r="J147" s="12">
        <v>1919316</v>
      </c>
      <c r="K147" s="12">
        <v>1280731</v>
      </c>
      <c r="L147" s="12">
        <v>930374</v>
      </c>
      <c r="M147" s="13">
        <v>13904019</v>
      </c>
    </row>
    <row r="148" spans="1:13" ht="15.75" customHeight="1" x14ac:dyDescent="0.25">
      <c r="A148" s="97"/>
      <c r="B148" s="11" t="s">
        <v>80</v>
      </c>
      <c r="C148" s="18">
        <v>5401</v>
      </c>
      <c r="D148" s="12">
        <v>6853090</v>
      </c>
      <c r="E148" s="12">
        <v>3040863</v>
      </c>
      <c r="F148" s="12">
        <v>4529075</v>
      </c>
      <c r="G148" s="12">
        <v>5150460</v>
      </c>
      <c r="H148" s="12">
        <v>26728101</v>
      </c>
      <c r="I148" s="12">
        <v>9536066</v>
      </c>
      <c r="J148" s="12">
        <v>15344518</v>
      </c>
      <c r="K148" s="12">
        <v>7206018</v>
      </c>
      <c r="L148" s="12">
        <v>7436166</v>
      </c>
      <c r="M148" s="13">
        <v>85824357</v>
      </c>
    </row>
    <row r="149" spans="1:13" ht="15.75" customHeight="1" x14ac:dyDescent="0.25">
      <c r="A149" s="97"/>
      <c r="B149" s="11" t="s">
        <v>186</v>
      </c>
      <c r="C149" s="18">
        <v>5703</v>
      </c>
      <c r="D149" s="12">
        <v>2356167</v>
      </c>
      <c r="E149" s="12">
        <v>1861782</v>
      </c>
      <c r="F149" s="12">
        <v>1915316</v>
      </c>
      <c r="G149" s="12">
        <v>1712273</v>
      </c>
      <c r="H149" s="12">
        <v>7740278</v>
      </c>
      <c r="I149" s="12">
        <v>3053814</v>
      </c>
      <c r="J149" s="12">
        <v>3898841</v>
      </c>
      <c r="K149" s="12">
        <v>1778885</v>
      </c>
      <c r="L149" s="12">
        <v>857449</v>
      </c>
      <c r="M149" s="13">
        <v>25174805</v>
      </c>
    </row>
    <row r="150" spans="1:13" ht="15.75" customHeight="1" x14ac:dyDescent="0.25">
      <c r="A150" s="97"/>
      <c r="B150" s="11" t="s">
        <v>101</v>
      </c>
      <c r="C150" s="18">
        <v>5601</v>
      </c>
      <c r="D150" s="12">
        <v>10524438</v>
      </c>
      <c r="E150" s="12">
        <v>6454284</v>
      </c>
      <c r="F150" s="12">
        <v>4857854</v>
      </c>
      <c r="G150" s="12">
        <v>6074960</v>
      </c>
      <c r="H150" s="12">
        <v>32160346</v>
      </c>
      <c r="I150" s="12">
        <v>15140970</v>
      </c>
      <c r="J150" s="12">
        <v>14892963</v>
      </c>
      <c r="K150" s="12">
        <v>9427652</v>
      </c>
      <c r="L150" s="12">
        <v>6381985</v>
      </c>
      <c r="M150" s="13">
        <v>105915452</v>
      </c>
    </row>
    <row r="151" spans="1:13" ht="15.75" customHeight="1" x14ac:dyDescent="0.25">
      <c r="A151" s="97"/>
      <c r="B151" s="11" t="s">
        <v>256</v>
      </c>
      <c r="C151" s="18">
        <v>5605</v>
      </c>
      <c r="D151" s="12">
        <v>290452</v>
      </c>
      <c r="E151" s="12">
        <v>262299</v>
      </c>
      <c r="F151" s="12">
        <v>110114</v>
      </c>
      <c r="G151" s="12">
        <v>177493</v>
      </c>
      <c r="H151" s="12">
        <v>604382</v>
      </c>
      <c r="I151" s="12">
        <v>268219</v>
      </c>
      <c r="J151" s="12">
        <v>300597</v>
      </c>
      <c r="K151" s="12">
        <v>649985</v>
      </c>
      <c r="L151" s="12">
        <v>191153</v>
      </c>
      <c r="M151" s="13">
        <v>2854694</v>
      </c>
    </row>
    <row r="152" spans="1:13" ht="15.75" customHeight="1" x14ac:dyDescent="0.25">
      <c r="A152" s="97"/>
      <c r="B152" s="11" t="s">
        <v>93</v>
      </c>
      <c r="C152" s="18">
        <v>5402</v>
      </c>
      <c r="D152" s="12">
        <v>22618778</v>
      </c>
      <c r="E152" s="12">
        <v>10809643</v>
      </c>
      <c r="F152" s="12">
        <v>8040885</v>
      </c>
      <c r="G152" s="12">
        <v>11671891</v>
      </c>
      <c r="H152" s="12">
        <v>118599655</v>
      </c>
      <c r="I152" s="12">
        <v>30261076</v>
      </c>
      <c r="J152" s="12">
        <v>59366573</v>
      </c>
      <c r="K152" s="12">
        <v>25647942</v>
      </c>
      <c r="L152" s="12">
        <v>15167349</v>
      </c>
      <c r="M152" s="13">
        <v>302183792</v>
      </c>
    </row>
    <row r="153" spans="1:13" ht="15.75" customHeight="1" x14ac:dyDescent="0.25">
      <c r="A153" s="97"/>
      <c r="B153" s="11" t="s">
        <v>45</v>
      </c>
      <c r="C153" s="18">
        <v>5301</v>
      </c>
      <c r="D153" s="12">
        <v>64638103</v>
      </c>
      <c r="E153" s="12">
        <v>45768318</v>
      </c>
      <c r="F153" s="12">
        <v>35490902</v>
      </c>
      <c r="G153" s="12">
        <v>37591508</v>
      </c>
      <c r="H153" s="12">
        <v>212628116</v>
      </c>
      <c r="I153" s="12">
        <v>88152534</v>
      </c>
      <c r="J153" s="12">
        <v>102913804</v>
      </c>
      <c r="K153" s="12">
        <v>58071190</v>
      </c>
      <c r="L153" s="12">
        <v>35049820</v>
      </c>
      <c r="M153" s="13">
        <v>680304295</v>
      </c>
    </row>
    <row r="154" spans="1:13" ht="15.75" customHeight="1" x14ac:dyDescent="0.25">
      <c r="A154" s="97"/>
      <c r="B154" s="11" t="s">
        <v>92</v>
      </c>
      <c r="C154" s="18">
        <v>5303</v>
      </c>
      <c r="D154" s="12">
        <v>20713701</v>
      </c>
      <c r="E154" s="12">
        <v>16597070</v>
      </c>
      <c r="F154" s="12">
        <v>12632499</v>
      </c>
      <c r="G154" s="12">
        <v>11516141</v>
      </c>
      <c r="H154" s="12">
        <v>111196510</v>
      </c>
      <c r="I154" s="12">
        <v>48731242</v>
      </c>
      <c r="J154" s="12">
        <v>49700139</v>
      </c>
      <c r="K154" s="12">
        <v>31478321</v>
      </c>
      <c r="L154" s="12">
        <v>15795461</v>
      </c>
      <c r="M154" s="13">
        <v>318361084</v>
      </c>
    </row>
    <row r="155" spans="1:13" ht="15.75" customHeight="1" x14ac:dyDescent="0.25">
      <c r="A155" s="97"/>
      <c r="B155" s="11" t="s">
        <v>27</v>
      </c>
      <c r="C155" s="18">
        <v>5302</v>
      </c>
      <c r="D155" s="12">
        <v>183650257</v>
      </c>
      <c r="E155" s="12">
        <v>96562607</v>
      </c>
      <c r="F155" s="12">
        <v>60431298</v>
      </c>
      <c r="G155" s="12">
        <v>77640347</v>
      </c>
      <c r="H155" s="12">
        <v>937064793</v>
      </c>
      <c r="I155" s="12">
        <v>289878189</v>
      </c>
      <c r="J155" s="12">
        <v>441826864</v>
      </c>
      <c r="K155" s="12">
        <v>196305894</v>
      </c>
      <c r="L155" s="12">
        <v>98852407</v>
      </c>
      <c r="M155" s="13">
        <v>2382212656</v>
      </c>
    </row>
    <row r="156" spans="1:13" ht="15.75" customHeight="1" x14ac:dyDescent="0.25">
      <c r="A156" s="98"/>
      <c r="B156" s="11" t="s">
        <v>52</v>
      </c>
      <c r="C156" s="18">
        <v>5204</v>
      </c>
      <c r="D156" s="12">
        <v>30309956</v>
      </c>
      <c r="E156" s="12">
        <v>16696451</v>
      </c>
      <c r="F156" s="12">
        <v>13200195</v>
      </c>
      <c r="G156" s="12">
        <v>9687816</v>
      </c>
      <c r="H156" s="12">
        <v>155324375</v>
      </c>
      <c r="I156" s="12">
        <v>37453311</v>
      </c>
      <c r="J156" s="12">
        <v>94861068</v>
      </c>
      <c r="K156" s="12">
        <v>32074795</v>
      </c>
      <c r="L156" s="12">
        <v>10786285</v>
      </c>
      <c r="M156" s="13">
        <v>400394252</v>
      </c>
    </row>
    <row r="157" spans="1:13" ht="15.75" customHeight="1" x14ac:dyDescent="0.25">
      <c r="A157" s="95" t="s">
        <v>369</v>
      </c>
      <c r="B157" s="91"/>
      <c r="C157" s="92"/>
      <c r="D157" s="15">
        <v>598867693</v>
      </c>
      <c r="E157" s="15">
        <v>370559447</v>
      </c>
      <c r="F157" s="15">
        <v>272862948</v>
      </c>
      <c r="G157" s="15">
        <v>312097270</v>
      </c>
      <c r="H157" s="15">
        <v>2599181795</v>
      </c>
      <c r="I157" s="15">
        <v>882001109</v>
      </c>
      <c r="J157" s="15">
        <v>1245105235</v>
      </c>
      <c r="K157" s="15">
        <v>611823679</v>
      </c>
      <c r="L157" s="15">
        <v>338454012</v>
      </c>
      <c r="M157" s="13">
        <v>7230953188</v>
      </c>
    </row>
    <row r="158" spans="1:13" ht="15.75" customHeight="1" x14ac:dyDescent="0.25">
      <c r="A158" s="96" t="s">
        <v>416</v>
      </c>
      <c r="B158" s="11" t="s">
        <v>322</v>
      </c>
      <c r="C158" s="18">
        <v>8414</v>
      </c>
      <c r="D158" s="14"/>
      <c r="E158" s="14"/>
      <c r="F158" s="14"/>
      <c r="G158" s="14"/>
      <c r="H158" s="12">
        <v>62500</v>
      </c>
      <c r="I158" s="14"/>
      <c r="J158" s="14"/>
      <c r="K158" s="12">
        <v>25000</v>
      </c>
      <c r="L158" s="14"/>
      <c r="M158" s="13">
        <v>87500</v>
      </c>
    </row>
    <row r="159" spans="1:13" ht="15.75" customHeight="1" x14ac:dyDescent="0.25">
      <c r="A159" s="97"/>
      <c r="B159" s="11" t="s">
        <v>315</v>
      </c>
      <c r="C159" s="18">
        <v>8413</v>
      </c>
      <c r="D159" s="12">
        <v>229405</v>
      </c>
      <c r="E159" s="12">
        <v>250354</v>
      </c>
      <c r="F159" s="12">
        <v>110007</v>
      </c>
      <c r="G159" s="12">
        <v>287408</v>
      </c>
      <c r="H159" s="12">
        <v>875014</v>
      </c>
      <c r="I159" s="12">
        <v>486530</v>
      </c>
      <c r="J159" s="12">
        <v>544878</v>
      </c>
      <c r="K159" s="12">
        <v>438066</v>
      </c>
      <c r="L159" s="12">
        <v>347908</v>
      </c>
      <c r="M159" s="13">
        <v>3569570</v>
      </c>
    </row>
    <row r="160" spans="1:13" ht="15.75" customHeight="1" x14ac:dyDescent="0.25">
      <c r="A160" s="97"/>
      <c r="B160" s="11" t="s">
        <v>116</v>
      </c>
      <c r="C160" s="18">
        <v>8301</v>
      </c>
      <c r="D160" s="12">
        <v>1531384</v>
      </c>
      <c r="E160" s="12">
        <v>1448379</v>
      </c>
      <c r="F160" s="12">
        <v>548928</v>
      </c>
      <c r="G160" s="12">
        <v>647868</v>
      </c>
      <c r="H160" s="12">
        <v>3529258</v>
      </c>
      <c r="I160" s="12">
        <v>3765778</v>
      </c>
      <c r="J160" s="12">
        <v>3441742</v>
      </c>
      <c r="K160" s="12">
        <v>1081915</v>
      </c>
      <c r="L160" s="12">
        <v>787118</v>
      </c>
      <c r="M160" s="13">
        <v>16782370</v>
      </c>
    </row>
    <row r="161" spans="1:13" ht="15.75" customHeight="1" x14ac:dyDescent="0.25">
      <c r="A161" s="97"/>
      <c r="B161" s="11" t="s">
        <v>164</v>
      </c>
      <c r="C161" s="18">
        <v>8410</v>
      </c>
      <c r="D161" s="12">
        <v>1203913</v>
      </c>
      <c r="E161" s="12">
        <v>1072191</v>
      </c>
      <c r="F161" s="12">
        <v>515010</v>
      </c>
      <c r="G161" s="12">
        <v>693148</v>
      </c>
      <c r="H161" s="12">
        <v>3360681</v>
      </c>
      <c r="I161" s="12">
        <v>1928250</v>
      </c>
      <c r="J161" s="12">
        <v>2300938</v>
      </c>
      <c r="K161" s="12">
        <v>1476867</v>
      </c>
      <c r="L161" s="12">
        <v>712906</v>
      </c>
      <c r="M161" s="13">
        <v>13263904</v>
      </c>
    </row>
    <row r="162" spans="1:13" ht="15.75" customHeight="1" x14ac:dyDescent="0.25">
      <c r="A162" s="97"/>
      <c r="B162" s="11" t="s">
        <v>232</v>
      </c>
      <c r="C162" s="18">
        <v>8305</v>
      </c>
      <c r="D162" s="12">
        <v>646752</v>
      </c>
      <c r="E162" s="12">
        <v>332365</v>
      </c>
      <c r="F162" s="12">
        <v>445055</v>
      </c>
      <c r="G162" s="12">
        <v>197305</v>
      </c>
      <c r="H162" s="12">
        <v>2153236</v>
      </c>
      <c r="I162" s="12">
        <v>1690884</v>
      </c>
      <c r="J162" s="12">
        <v>1667361</v>
      </c>
      <c r="K162" s="12">
        <v>762019</v>
      </c>
      <c r="L162" s="12">
        <v>507793</v>
      </c>
      <c r="M162" s="13">
        <v>8402770</v>
      </c>
    </row>
    <row r="163" spans="1:13" ht="15.75" customHeight="1" x14ac:dyDescent="0.25">
      <c r="A163" s="97"/>
      <c r="B163" s="11" t="s">
        <v>95</v>
      </c>
      <c r="C163" s="18">
        <v>8211</v>
      </c>
      <c r="D163" s="12">
        <v>14962208</v>
      </c>
      <c r="E163" s="12">
        <v>11351326</v>
      </c>
      <c r="F163" s="12">
        <v>7047773</v>
      </c>
      <c r="G163" s="12">
        <v>7617026</v>
      </c>
      <c r="H163" s="12">
        <v>67780066</v>
      </c>
      <c r="I163" s="12">
        <v>29645302</v>
      </c>
      <c r="J163" s="12">
        <v>33734964</v>
      </c>
      <c r="K163" s="12">
        <v>16878437</v>
      </c>
      <c r="L163" s="12">
        <v>9794730</v>
      </c>
      <c r="M163" s="13">
        <v>198811832</v>
      </c>
    </row>
    <row r="164" spans="1:13" ht="15.75" customHeight="1" x14ac:dyDescent="0.25">
      <c r="A164" s="97"/>
      <c r="B164" s="11" t="s">
        <v>36</v>
      </c>
      <c r="C164" s="18">
        <v>8201</v>
      </c>
      <c r="D164" s="12">
        <v>82241802</v>
      </c>
      <c r="E164" s="12">
        <v>53828618</v>
      </c>
      <c r="F164" s="12">
        <v>39973152</v>
      </c>
      <c r="G164" s="12">
        <v>35421615</v>
      </c>
      <c r="H164" s="12">
        <v>361860144</v>
      </c>
      <c r="I164" s="12">
        <v>132868358</v>
      </c>
      <c r="J164" s="12">
        <v>167835288</v>
      </c>
      <c r="K164" s="12">
        <v>71889317</v>
      </c>
      <c r="L164" s="12">
        <v>36288260</v>
      </c>
      <c r="M164" s="13">
        <v>982206554</v>
      </c>
    </row>
    <row r="165" spans="1:13" ht="15.75" customHeight="1" x14ac:dyDescent="0.25">
      <c r="A165" s="97"/>
      <c r="B165" s="11" t="s">
        <v>327</v>
      </c>
      <c r="C165" s="18">
        <v>8306</v>
      </c>
      <c r="D165" s="12">
        <v>279444</v>
      </c>
      <c r="E165" s="12">
        <v>237253</v>
      </c>
      <c r="F165" s="12">
        <v>119773</v>
      </c>
      <c r="G165" s="12">
        <v>329298</v>
      </c>
      <c r="H165" s="12">
        <v>1565335</v>
      </c>
      <c r="I165" s="12">
        <v>909753</v>
      </c>
      <c r="J165" s="12">
        <v>1291958</v>
      </c>
      <c r="K165" s="12">
        <v>528200</v>
      </c>
      <c r="L165" s="12">
        <v>169101</v>
      </c>
      <c r="M165" s="13">
        <v>5430115</v>
      </c>
    </row>
    <row r="166" spans="1:13" ht="15.75" customHeight="1" x14ac:dyDescent="0.25">
      <c r="A166" s="97"/>
      <c r="B166" s="11" t="s">
        <v>73</v>
      </c>
      <c r="C166" s="18">
        <v>8207</v>
      </c>
      <c r="D166" s="12">
        <v>13394235</v>
      </c>
      <c r="E166" s="12">
        <v>7555147</v>
      </c>
      <c r="F166" s="12">
        <v>4840678</v>
      </c>
      <c r="G166" s="12">
        <v>4040523</v>
      </c>
      <c r="H166" s="12">
        <v>37896052</v>
      </c>
      <c r="I166" s="12">
        <v>20116001</v>
      </c>
      <c r="J166" s="12">
        <v>28975857</v>
      </c>
      <c r="K166" s="12">
        <v>14227905</v>
      </c>
      <c r="L166" s="12">
        <v>7412283</v>
      </c>
      <c r="M166" s="13">
        <v>138458681</v>
      </c>
    </row>
    <row r="167" spans="1:13" ht="15.75" customHeight="1" x14ac:dyDescent="0.25">
      <c r="A167" s="97"/>
      <c r="B167" s="11" t="s">
        <v>235</v>
      </c>
      <c r="C167" s="18">
        <v>8302</v>
      </c>
      <c r="D167" s="12">
        <v>514752</v>
      </c>
      <c r="E167" s="12">
        <v>181628</v>
      </c>
      <c r="F167" s="12">
        <v>126918</v>
      </c>
      <c r="G167" s="12">
        <v>158349</v>
      </c>
      <c r="H167" s="12">
        <v>888233</v>
      </c>
      <c r="I167" s="12">
        <v>722629</v>
      </c>
      <c r="J167" s="12">
        <v>490578</v>
      </c>
      <c r="K167" s="12">
        <v>327440</v>
      </c>
      <c r="L167" s="12">
        <v>337653</v>
      </c>
      <c r="M167" s="13">
        <v>3748180</v>
      </c>
    </row>
    <row r="168" spans="1:13" ht="15.75" customHeight="1" x14ac:dyDescent="0.25">
      <c r="A168" s="97"/>
      <c r="B168" s="11" t="s">
        <v>276</v>
      </c>
      <c r="C168" s="18">
        <v>8204</v>
      </c>
      <c r="D168" s="12">
        <v>222933</v>
      </c>
      <c r="E168" s="12">
        <v>366109</v>
      </c>
      <c r="F168" s="12">
        <v>232355</v>
      </c>
      <c r="G168" s="12">
        <v>534134</v>
      </c>
      <c r="H168" s="12">
        <v>2372144</v>
      </c>
      <c r="I168" s="12">
        <v>1726809</v>
      </c>
      <c r="J168" s="12">
        <v>1297291</v>
      </c>
      <c r="K168" s="12">
        <v>1369189</v>
      </c>
      <c r="L168" s="12">
        <v>609090</v>
      </c>
      <c r="M168" s="13">
        <v>8730054</v>
      </c>
    </row>
    <row r="169" spans="1:13" ht="15.75" customHeight="1" x14ac:dyDescent="0.25">
      <c r="A169" s="97"/>
      <c r="B169" s="11" t="s">
        <v>79</v>
      </c>
      <c r="C169" s="18">
        <v>8212</v>
      </c>
      <c r="D169" s="12">
        <v>3091175</v>
      </c>
      <c r="E169" s="12">
        <v>1835285</v>
      </c>
      <c r="F169" s="12">
        <v>856455</v>
      </c>
      <c r="G169" s="12">
        <v>939528</v>
      </c>
      <c r="H169" s="12">
        <v>11059198</v>
      </c>
      <c r="I169" s="12">
        <v>4683607</v>
      </c>
      <c r="J169" s="12">
        <v>4986959</v>
      </c>
      <c r="K169" s="12">
        <v>2397895</v>
      </c>
      <c r="L169" s="12">
        <v>2150295</v>
      </c>
      <c r="M169" s="13">
        <v>32000397</v>
      </c>
    </row>
    <row r="170" spans="1:13" ht="15.75" customHeight="1" x14ac:dyDescent="0.25">
      <c r="A170" s="97"/>
      <c r="B170" s="11" t="s">
        <v>262</v>
      </c>
      <c r="C170" s="18">
        <v>8203</v>
      </c>
      <c r="D170" s="14"/>
      <c r="E170" s="12">
        <v>2282</v>
      </c>
      <c r="F170" s="14"/>
      <c r="G170" s="12">
        <v>166556</v>
      </c>
      <c r="H170" s="12">
        <v>5920716</v>
      </c>
      <c r="I170" s="12">
        <v>3186789</v>
      </c>
      <c r="J170" s="12">
        <v>4120297</v>
      </c>
      <c r="K170" s="12">
        <v>2501753</v>
      </c>
      <c r="L170" s="12">
        <v>1576472</v>
      </c>
      <c r="M170" s="13">
        <v>17474865</v>
      </c>
    </row>
    <row r="171" spans="1:13" ht="15.75" customHeight="1" x14ac:dyDescent="0.25">
      <c r="A171" s="97"/>
      <c r="B171" s="11" t="s">
        <v>219</v>
      </c>
      <c r="C171" s="18">
        <v>8403</v>
      </c>
      <c r="D171" s="12">
        <v>385524</v>
      </c>
      <c r="E171" s="12">
        <v>517350</v>
      </c>
      <c r="F171" s="12">
        <v>222924</v>
      </c>
      <c r="G171" s="12">
        <v>314672</v>
      </c>
      <c r="H171" s="12">
        <v>1329077</v>
      </c>
      <c r="I171" s="12">
        <v>1568082</v>
      </c>
      <c r="J171" s="12">
        <v>1190056</v>
      </c>
      <c r="K171" s="12">
        <v>491267</v>
      </c>
      <c r="L171" s="12">
        <v>328251</v>
      </c>
      <c r="M171" s="13">
        <v>6347203</v>
      </c>
    </row>
    <row r="172" spans="1:13" ht="15.75" customHeight="1" x14ac:dyDescent="0.25">
      <c r="A172" s="97"/>
      <c r="B172" s="11" t="s">
        <v>259</v>
      </c>
      <c r="C172" s="18">
        <v>8303</v>
      </c>
      <c r="D172" s="12">
        <v>118168</v>
      </c>
      <c r="E172" s="12">
        <v>214607</v>
      </c>
      <c r="F172" s="12">
        <v>148266</v>
      </c>
      <c r="G172" s="12">
        <v>166659</v>
      </c>
      <c r="H172" s="12">
        <v>759152</v>
      </c>
      <c r="I172" s="12">
        <v>402548</v>
      </c>
      <c r="J172" s="12">
        <v>317050</v>
      </c>
      <c r="K172" s="12">
        <v>197511</v>
      </c>
      <c r="L172" s="12">
        <v>121266</v>
      </c>
      <c r="M172" s="13">
        <v>2445227</v>
      </c>
    </row>
    <row r="173" spans="1:13" ht="15.75" customHeight="1" x14ac:dyDescent="0.25">
      <c r="A173" s="97"/>
      <c r="B173" s="11" t="s">
        <v>252</v>
      </c>
      <c r="C173" s="18">
        <v>8304</v>
      </c>
      <c r="D173" s="14"/>
      <c r="E173" s="14"/>
      <c r="F173" s="14"/>
      <c r="G173" s="14"/>
      <c r="H173" s="14"/>
      <c r="I173" s="14"/>
      <c r="J173" s="14"/>
      <c r="K173" s="12">
        <v>6242</v>
      </c>
      <c r="L173" s="14"/>
      <c r="M173" s="13">
        <v>6242</v>
      </c>
    </row>
    <row r="174" spans="1:13" ht="15.75" customHeight="1" x14ac:dyDescent="0.25">
      <c r="A174" s="97"/>
      <c r="B174" s="11" t="s">
        <v>62</v>
      </c>
      <c r="C174" s="18">
        <v>8401</v>
      </c>
      <c r="D174" s="12">
        <v>26380649</v>
      </c>
      <c r="E174" s="12">
        <v>18399647</v>
      </c>
      <c r="F174" s="12">
        <v>14238305</v>
      </c>
      <c r="G174" s="12">
        <v>12551656</v>
      </c>
      <c r="H174" s="12">
        <v>78876947</v>
      </c>
      <c r="I174" s="12">
        <v>36024882</v>
      </c>
      <c r="J174" s="12">
        <v>40905619</v>
      </c>
      <c r="K174" s="12">
        <v>20448007</v>
      </c>
      <c r="L174" s="12">
        <v>12429067</v>
      </c>
      <c r="M174" s="13">
        <v>260254779</v>
      </c>
    </row>
    <row r="175" spans="1:13" ht="15.75" customHeight="1" x14ac:dyDescent="0.25">
      <c r="A175" s="97"/>
      <c r="B175" s="11" t="s">
        <v>258</v>
      </c>
      <c r="C175" s="18">
        <v>8208</v>
      </c>
      <c r="D175" s="12">
        <v>586041</v>
      </c>
      <c r="E175" s="12">
        <v>772521</v>
      </c>
      <c r="F175" s="12">
        <v>315393</v>
      </c>
      <c r="G175" s="12">
        <v>133993</v>
      </c>
      <c r="H175" s="12">
        <v>3023462</v>
      </c>
      <c r="I175" s="12">
        <v>1500788</v>
      </c>
      <c r="J175" s="12">
        <v>1475000</v>
      </c>
      <c r="K175" s="12">
        <v>354663</v>
      </c>
      <c r="L175" s="12">
        <v>602459</v>
      </c>
      <c r="M175" s="13">
        <v>8764320</v>
      </c>
    </row>
    <row r="176" spans="1:13" ht="15.75" customHeight="1" x14ac:dyDescent="0.25">
      <c r="A176" s="97"/>
      <c r="B176" s="11" t="s">
        <v>136</v>
      </c>
      <c r="C176" s="18">
        <v>8407</v>
      </c>
      <c r="D176" s="12">
        <v>1039986</v>
      </c>
      <c r="E176" s="12">
        <v>830652</v>
      </c>
      <c r="F176" s="12">
        <v>502270</v>
      </c>
      <c r="G176" s="12">
        <v>435315</v>
      </c>
      <c r="H176" s="12">
        <v>2596048</v>
      </c>
      <c r="I176" s="12">
        <v>1265633</v>
      </c>
      <c r="J176" s="12">
        <v>2031216</v>
      </c>
      <c r="K176" s="12">
        <v>883086</v>
      </c>
      <c r="L176" s="12">
        <v>1004878</v>
      </c>
      <c r="M176" s="13">
        <v>10589084</v>
      </c>
    </row>
    <row r="177" spans="1:13" ht="15.75" customHeight="1" x14ac:dyDescent="0.25">
      <c r="A177" s="97"/>
      <c r="B177" s="11" t="s">
        <v>174</v>
      </c>
      <c r="C177" s="18">
        <v>8405</v>
      </c>
      <c r="D177" s="12">
        <v>452388</v>
      </c>
      <c r="E177" s="12">
        <v>887116</v>
      </c>
      <c r="F177" s="12">
        <v>336519</v>
      </c>
      <c r="G177" s="12">
        <v>457955</v>
      </c>
      <c r="H177" s="12">
        <v>3340456</v>
      </c>
      <c r="I177" s="12">
        <v>1864998</v>
      </c>
      <c r="J177" s="12">
        <v>2485457</v>
      </c>
      <c r="K177" s="12">
        <v>1424515</v>
      </c>
      <c r="L177" s="12">
        <v>791644</v>
      </c>
      <c r="M177" s="13">
        <v>12041048</v>
      </c>
    </row>
    <row r="178" spans="1:13" ht="15.75" customHeight="1" x14ac:dyDescent="0.25">
      <c r="A178" s="97"/>
      <c r="B178" s="11" t="s">
        <v>306</v>
      </c>
      <c r="C178" s="18">
        <v>8406</v>
      </c>
      <c r="D178" s="12">
        <v>171971</v>
      </c>
      <c r="E178" s="12">
        <v>211863</v>
      </c>
      <c r="F178" s="12">
        <v>126420</v>
      </c>
      <c r="G178" s="12">
        <v>74725</v>
      </c>
      <c r="H178" s="12">
        <v>286730</v>
      </c>
      <c r="I178" s="12">
        <v>160758</v>
      </c>
      <c r="J178" s="12">
        <v>459476</v>
      </c>
      <c r="K178" s="12">
        <v>46260</v>
      </c>
      <c r="L178" s="12">
        <v>16225</v>
      </c>
      <c r="M178" s="13">
        <v>1554428</v>
      </c>
    </row>
    <row r="179" spans="1:13" ht="15.75" customHeight="1" x14ac:dyDescent="0.25">
      <c r="A179" s="97"/>
      <c r="B179" s="11" t="s">
        <v>126</v>
      </c>
      <c r="C179" s="18">
        <v>8202</v>
      </c>
      <c r="D179" s="12">
        <v>1664953</v>
      </c>
      <c r="E179" s="12">
        <v>880738</v>
      </c>
      <c r="F179" s="12">
        <v>864513</v>
      </c>
      <c r="G179" s="12">
        <v>1297594</v>
      </c>
      <c r="H179" s="12">
        <v>6728626</v>
      </c>
      <c r="I179" s="12">
        <v>3097590</v>
      </c>
      <c r="J179" s="12">
        <v>4470166</v>
      </c>
      <c r="K179" s="12">
        <v>2206452</v>
      </c>
      <c r="L179" s="12">
        <v>1014144</v>
      </c>
      <c r="M179" s="13">
        <v>22224776</v>
      </c>
    </row>
    <row r="180" spans="1:13" ht="15.75" customHeight="1" x14ac:dyDescent="0.25">
      <c r="A180" s="97"/>
      <c r="B180" s="11" t="s">
        <v>291</v>
      </c>
      <c r="C180" s="18">
        <v>8408</v>
      </c>
      <c r="D180" s="12">
        <v>540593</v>
      </c>
      <c r="E180" s="12">
        <v>879147</v>
      </c>
      <c r="F180" s="12">
        <v>296831</v>
      </c>
      <c r="G180" s="12">
        <v>89475</v>
      </c>
      <c r="H180" s="12">
        <v>784954</v>
      </c>
      <c r="I180" s="12">
        <v>680408</v>
      </c>
      <c r="J180" s="12">
        <v>498326</v>
      </c>
      <c r="K180" s="12">
        <v>845129</v>
      </c>
      <c r="L180" s="12">
        <v>377150</v>
      </c>
      <c r="M180" s="13">
        <v>4992013</v>
      </c>
    </row>
    <row r="181" spans="1:13" ht="15.75" customHeight="1" x14ac:dyDescent="0.25">
      <c r="A181" s="97"/>
      <c r="B181" s="11" t="s">
        <v>239</v>
      </c>
      <c r="C181" s="18">
        <v>8404</v>
      </c>
      <c r="D181" s="14"/>
      <c r="E181" s="12">
        <v>43420</v>
      </c>
      <c r="F181" s="12">
        <v>19415</v>
      </c>
      <c r="G181" s="12">
        <v>58706</v>
      </c>
      <c r="H181" s="12">
        <v>238202</v>
      </c>
      <c r="I181" s="12">
        <v>94885</v>
      </c>
      <c r="J181" s="12">
        <v>134780</v>
      </c>
      <c r="K181" s="12">
        <v>133690</v>
      </c>
      <c r="L181" s="12">
        <v>24670</v>
      </c>
      <c r="M181" s="13">
        <v>747768</v>
      </c>
    </row>
    <row r="182" spans="1:13" ht="15.75" customHeight="1" x14ac:dyDescent="0.25">
      <c r="A182" s="97"/>
      <c r="B182" s="11" t="s">
        <v>55</v>
      </c>
      <c r="C182" s="18">
        <v>8210</v>
      </c>
      <c r="D182" s="12">
        <v>56656329</v>
      </c>
      <c r="E182" s="12">
        <v>39757708</v>
      </c>
      <c r="F182" s="12">
        <v>27299021</v>
      </c>
      <c r="G182" s="12">
        <v>27285648</v>
      </c>
      <c r="H182" s="12">
        <v>181742586</v>
      </c>
      <c r="I182" s="12">
        <v>83727067</v>
      </c>
      <c r="J182" s="12">
        <v>87390592</v>
      </c>
      <c r="K182" s="12">
        <v>47038417</v>
      </c>
      <c r="L182" s="12">
        <v>23848245</v>
      </c>
      <c r="M182" s="13">
        <v>574745613</v>
      </c>
    </row>
    <row r="183" spans="1:13" ht="15.75" customHeight="1" x14ac:dyDescent="0.25">
      <c r="A183" s="97"/>
      <c r="B183" s="11" t="s">
        <v>350</v>
      </c>
      <c r="C183" s="18">
        <v>8411</v>
      </c>
      <c r="D183" s="12">
        <v>261860</v>
      </c>
      <c r="E183" s="12">
        <v>257653</v>
      </c>
      <c r="F183" s="14"/>
      <c r="G183" s="12">
        <v>43178</v>
      </c>
      <c r="H183" s="12">
        <v>510320</v>
      </c>
      <c r="I183" s="12">
        <v>51032</v>
      </c>
      <c r="J183" s="12">
        <v>190000</v>
      </c>
      <c r="K183" s="12">
        <v>424616</v>
      </c>
      <c r="L183" s="12">
        <v>220096</v>
      </c>
      <c r="M183" s="13">
        <v>1958755</v>
      </c>
    </row>
    <row r="184" spans="1:13" ht="15.75" customHeight="1" x14ac:dyDescent="0.25">
      <c r="A184" s="97"/>
      <c r="B184" s="11" t="s">
        <v>223</v>
      </c>
      <c r="C184" s="18">
        <v>8402</v>
      </c>
      <c r="D184" s="12">
        <v>203868</v>
      </c>
      <c r="E184" s="12">
        <v>281429</v>
      </c>
      <c r="F184" s="12">
        <v>117411</v>
      </c>
      <c r="G184" s="12">
        <v>269571</v>
      </c>
      <c r="H184" s="12">
        <v>691753</v>
      </c>
      <c r="I184" s="12">
        <v>516951</v>
      </c>
      <c r="J184" s="12">
        <v>348937</v>
      </c>
      <c r="K184" s="12">
        <v>207199</v>
      </c>
      <c r="L184" s="12">
        <v>89015</v>
      </c>
      <c r="M184" s="13">
        <v>2726134</v>
      </c>
    </row>
    <row r="185" spans="1:13" ht="15.75" customHeight="1" x14ac:dyDescent="0.25">
      <c r="A185" s="97"/>
      <c r="B185" s="11" t="s">
        <v>263</v>
      </c>
      <c r="C185" s="18">
        <v>8209</v>
      </c>
      <c r="D185" s="12">
        <v>2215252</v>
      </c>
      <c r="E185" s="12">
        <v>1461847</v>
      </c>
      <c r="F185" s="12">
        <v>325503</v>
      </c>
      <c r="G185" s="12">
        <v>775359</v>
      </c>
      <c r="H185" s="12">
        <v>5518863</v>
      </c>
      <c r="I185" s="12">
        <v>3106161</v>
      </c>
      <c r="J185" s="12">
        <v>2766000</v>
      </c>
      <c r="K185" s="12">
        <v>2051104</v>
      </c>
      <c r="L185" s="12">
        <v>1172214</v>
      </c>
      <c r="M185" s="13">
        <v>19392303</v>
      </c>
    </row>
    <row r="186" spans="1:13" ht="15.75" customHeight="1" x14ac:dyDescent="0.25">
      <c r="A186" s="97"/>
      <c r="B186" s="11" t="s">
        <v>49</v>
      </c>
      <c r="C186" s="18">
        <v>8206</v>
      </c>
      <c r="D186" s="12">
        <v>32201411</v>
      </c>
      <c r="E186" s="12">
        <v>23492665</v>
      </c>
      <c r="F186" s="12">
        <v>17191885</v>
      </c>
      <c r="G186" s="12">
        <v>20489254</v>
      </c>
      <c r="H186" s="12">
        <v>102701229</v>
      </c>
      <c r="I186" s="12">
        <v>45933682</v>
      </c>
      <c r="J186" s="12">
        <v>54724377</v>
      </c>
      <c r="K186" s="12">
        <v>34637340</v>
      </c>
      <c r="L186" s="12">
        <v>21196830</v>
      </c>
      <c r="M186" s="13">
        <v>352568673</v>
      </c>
    </row>
    <row r="187" spans="1:13" ht="15.75" customHeight="1" x14ac:dyDescent="0.25">
      <c r="A187" s="97"/>
      <c r="B187" s="11" t="s">
        <v>336</v>
      </c>
      <c r="C187" s="18">
        <v>8307</v>
      </c>
      <c r="D187" s="14"/>
      <c r="E187" s="12">
        <v>87996</v>
      </c>
      <c r="F187" s="12">
        <v>52595</v>
      </c>
      <c r="G187" s="12">
        <v>76226</v>
      </c>
      <c r="H187" s="12">
        <v>332568</v>
      </c>
      <c r="I187" s="12">
        <v>205102</v>
      </c>
      <c r="J187" s="12">
        <v>101960</v>
      </c>
      <c r="K187" s="12">
        <v>177852</v>
      </c>
      <c r="L187" s="12">
        <v>121889</v>
      </c>
      <c r="M187" s="13">
        <v>1156188</v>
      </c>
    </row>
    <row r="188" spans="1:13" ht="15.75" customHeight="1" x14ac:dyDescent="0.25">
      <c r="A188" s="97"/>
      <c r="B188" s="11" t="s">
        <v>130</v>
      </c>
      <c r="C188" s="18">
        <v>8205</v>
      </c>
      <c r="D188" s="12">
        <v>8549524</v>
      </c>
      <c r="E188" s="12">
        <v>5794559</v>
      </c>
      <c r="F188" s="12">
        <v>4018279</v>
      </c>
      <c r="G188" s="12">
        <v>4149886</v>
      </c>
      <c r="H188" s="12">
        <v>25425168</v>
      </c>
      <c r="I188" s="12">
        <v>12739707</v>
      </c>
      <c r="J188" s="12">
        <v>15082452</v>
      </c>
      <c r="K188" s="12">
        <v>8187953</v>
      </c>
      <c r="L188" s="12">
        <v>4732982</v>
      </c>
      <c r="M188" s="13">
        <v>88680510</v>
      </c>
    </row>
    <row r="189" spans="1:13" ht="15.75" customHeight="1" x14ac:dyDescent="0.25">
      <c r="A189" s="98"/>
      <c r="B189" s="11" t="s">
        <v>255</v>
      </c>
      <c r="C189" s="18">
        <v>8412</v>
      </c>
      <c r="D189" s="12">
        <v>1022806</v>
      </c>
      <c r="E189" s="12">
        <v>790779</v>
      </c>
      <c r="F189" s="12">
        <v>867341</v>
      </c>
      <c r="G189" s="12">
        <v>584551</v>
      </c>
      <c r="H189" s="12">
        <v>2557596</v>
      </c>
      <c r="I189" s="12">
        <v>1722708</v>
      </c>
      <c r="J189" s="12">
        <v>1504784</v>
      </c>
      <c r="K189" s="12">
        <v>1120471</v>
      </c>
      <c r="L189" s="12">
        <v>425210</v>
      </c>
      <c r="M189" s="13">
        <v>10596246</v>
      </c>
    </row>
    <row r="190" spans="1:13" ht="15.75" customHeight="1" x14ac:dyDescent="0.25">
      <c r="A190" s="95" t="s">
        <v>370</v>
      </c>
      <c r="B190" s="91"/>
      <c r="C190" s="92"/>
      <c r="D190" s="15">
        <v>250769326</v>
      </c>
      <c r="E190" s="15">
        <v>174022634</v>
      </c>
      <c r="F190" s="15">
        <v>121758995</v>
      </c>
      <c r="G190" s="15">
        <v>120287181</v>
      </c>
      <c r="H190" s="15">
        <v>916766314</v>
      </c>
      <c r="I190" s="15">
        <v>396393672</v>
      </c>
      <c r="J190" s="15">
        <v>466764359</v>
      </c>
      <c r="K190" s="15">
        <v>234785777</v>
      </c>
      <c r="L190" s="15">
        <v>129209844</v>
      </c>
      <c r="M190" s="13">
        <v>2810758102</v>
      </c>
    </row>
    <row r="191" spans="1:13" ht="15.75" customHeight="1" x14ac:dyDescent="0.25">
      <c r="A191" s="96" t="s">
        <v>417</v>
      </c>
      <c r="B191" s="11" t="s">
        <v>227</v>
      </c>
      <c r="C191" s="18">
        <v>6209</v>
      </c>
      <c r="D191" s="12">
        <v>599707</v>
      </c>
      <c r="E191" s="12">
        <v>298962</v>
      </c>
      <c r="F191" s="12">
        <v>218514</v>
      </c>
      <c r="G191" s="12">
        <v>296798</v>
      </c>
      <c r="H191" s="12">
        <v>1065433</v>
      </c>
      <c r="I191" s="12">
        <v>631676</v>
      </c>
      <c r="J191" s="12">
        <v>868480</v>
      </c>
      <c r="K191" s="12">
        <v>561985</v>
      </c>
      <c r="L191" s="12">
        <v>224932</v>
      </c>
      <c r="M191" s="13">
        <v>4766487</v>
      </c>
    </row>
    <row r="192" spans="1:13" ht="15.75" customHeight="1" x14ac:dyDescent="0.25">
      <c r="A192" s="97"/>
      <c r="B192" s="11" t="s">
        <v>146</v>
      </c>
      <c r="C192" s="18">
        <v>6202</v>
      </c>
      <c r="D192" s="12">
        <v>292434</v>
      </c>
      <c r="E192" s="12">
        <v>641632</v>
      </c>
      <c r="F192" s="12">
        <v>310028</v>
      </c>
      <c r="G192" s="12">
        <v>732335</v>
      </c>
      <c r="H192" s="12">
        <v>2022939</v>
      </c>
      <c r="I192" s="12">
        <v>845676</v>
      </c>
      <c r="J192" s="12">
        <v>1004346</v>
      </c>
      <c r="K192" s="12">
        <v>574826</v>
      </c>
      <c r="L192" s="12">
        <v>283009</v>
      </c>
      <c r="M192" s="13">
        <v>6707225</v>
      </c>
    </row>
    <row r="193" spans="1:13" ht="15.75" customHeight="1" x14ac:dyDescent="0.25">
      <c r="A193" s="97"/>
      <c r="B193" s="11" t="s">
        <v>208</v>
      </c>
      <c r="C193" s="18">
        <v>6107</v>
      </c>
      <c r="D193" s="12">
        <v>520322</v>
      </c>
      <c r="E193" s="12">
        <v>381395</v>
      </c>
      <c r="F193" s="12">
        <v>113154</v>
      </c>
      <c r="G193" s="12">
        <v>142447</v>
      </c>
      <c r="H193" s="12">
        <v>605000</v>
      </c>
      <c r="I193" s="12">
        <v>885688</v>
      </c>
      <c r="J193" s="12">
        <v>572077</v>
      </c>
      <c r="K193" s="12">
        <v>239471</v>
      </c>
      <c r="L193" s="12">
        <v>228448</v>
      </c>
      <c r="M193" s="13">
        <v>3688002</v>
      </c>
    </row>
    <row r="194" spans="1:13" ht="15.75" customHeight="1" x14ac:dyDescent="0.25">
      <c r="A194" s="97"/>
      <c r="B194" s="11" t="s">
        <v>304</v>
      </c>
      <c r="C194" s="18">
        <v>6116</v>
      </c>
      <c r="D194" s="12">
        <v>165766</v>
      </c>
      <c r="E194" s="12">
        <v>77000</v>
      </c>
      <c r="F194" s="12">
        <v>47109</v>
      </c>
      <c r="G194" s="12">
        <v>123913</v>
      </c>
      <c r="H194" s="12">
        <v>358500</v>
      </c>
      <c r="I194" s="12">
        <v>614521</v>
      </c>
      <c r="J194" s="12">
        <v>297000</v>
      </c>
      <c r="K194" s="12">
        <v>145968</v>
      </c>
      <c r="L194" s="12">
        <v>51385</v>
      </c>
      <c r="M194" s="13">
        <v>1881162</v>
      </c>
    </row>
    <row r="195" spans="1:13" ht="15.75" customHeight="1" x14ac:dyDescent="0.25">
      <c r="A195" s="97"/>
      <c r="B195" s="11" t="s">
        <v>270</v>
      </c>
      <c r="C195" s="18">
        <v>6106</v>
      </c>
      <c r="D195" s="12">
        <v>199354</v>
      </c>
      <c r="E195" s="12">
        <v>235077</v>
      </c>
      <c r="F195" s="12">
        <v>743006</v>
      </c>
      <c r="G195" s="12">
        <v>292546</v>
      </c>
      <c r="H195" s="12">
        <v>757052</v>
      </c>
      <c r="I195" s="12">
        <v>351860</v>
      </c>
      <c r="J195" s="12">
        <v>379523</v>
      </c>
      <c r="K195" s="12">
        <v>355427</v>
      </c>
      <c r="L195" s="12">
        <v>184170</v>
      </c>
      <c r="M195" s="13">
        <v>3498015</v>
      </c>
    </row>
    <row r="196" spans="1:13" ht="15.75" customHeight="1" x14ac:dyDescent="0.25">
      <c r="A196" s="97"/>
      <c r="B196" s="11" t="s">
        <v>217</v>
      </c>
      <c r="C196" s="18">
        <v>6105</v>
      </c>
      <c r="D196" s="12">
        <v>1208858</v>
      </c>
      <c r="E196" s="12">
        <v>563419</v>
      </c>
      <c r="F196" s="12">
        <v>622117</v>
      </c>
      <c r="G196" s="12">
        <v>953471</v>
      </c>
      <c r="H196" s="12">
        <v>3641081</v>
      </c>
      <c r="I196" s="12">
        <v>1296954</v>
      </c>
      <c r="J196" s="12">
        <v>2205769</v>
      </c>
      <c r="K196" s="12">
        <v>731316</v>
      </c>
      <c r="L196" s="12">
        <v>293656</v>
      </c>
      <c r="M196" s="13">
        <v>11516641</v>
      </c>
    </row>
    <row r="197" spans="1:13" ht="15.75" customHeight="1" x14ac:dyDescent="0.25">
      <c r="A197" s="97"/>
      <c r="B197" s="11" t="s">
        <v>154</v>
      </c>
      <c r="C197" s="18">
        <v>6103</v>
      </c>
      <c r="D197" s="12">
        <v>3686091</v>
      </c>
      <c r="E197" s="12">
        <v>2366968</v>
      </c>
      <c r="F197" s="12">
        <v>2201392</v>
      </c>
      <c r="G197" s="12">
        <v>2730674</v>
      </c>
      <c r="H197" s="12">
        <v>14730601</v>
      </c>
      <c r="I197" s="12">
        <v>6665054</v>
      </c>
      <c r="J197" s="12">
        <v>5363555</v>
      </c>
      <c r="K197" s="12">
        <v>3686067</v>
      </c>
      <c r="L197" s="12">
        <v>1788130</v>
      </c>
      <c r="M197" s="13">
        <v>43218532</v>
      </c>
    </row>
    <row r="198" spans="1:13" ht="15.75" customHeight="1" x14ac:dyDescent="0.25">
      <c r="A198" s="97"/>
      <c r="B198" s="11" t="s">
        <v>238</v>
      </c>
      <c r="C198" s="18">
        <v>6304</v>
      </c>
      <c r="D198" s="12">
        <v>3782734</v>
      </c>
      <c r="E198" s="12">
        <v>3369750</v>
      </c>
      <c r="F198" s="12">
        <v>790874</v>
      </c>
      <c r="G198" s="12">
        <v>873459</v>
      </c>
      <c r="H198" s="12">
        <v>20598674</v>
      </c>
      <c r="I198" s="12">
        <v>4142755</v>
      </c>
      <c r="J198" s="12">
        <v>11578528</v>
      </c>
      <c r="K198" s="12">
        <v>4823841</v>
      </c>
      <c r="L198" s="12">
        <v>1731040</v>
      </c>
      <c r="M198" s="13">
        <v>51691655</v>
      </c>
    </row>
    <row r="199" spans="1:13" ht="15.75" customHeight="1" x14ac:dyDescent="0.25">
      <c r="A199" s="97"/>
      <c r="B199" s="11" t="s">
        <v>112</v>
      </c>
      <c r="C199" s="18">
        <v>6109</v>
      </c>
      <c r="D199" s="12">
        <v>5680305</v>
      </c>
      <c r="E199" s="12">
        <v>5149405</v>
      </c>
      <c r="F199" s="12">
        <v>3754107</v>
      </c>
      <c r="G199" s="12">
        <v>3975824</v>
      </c>
      <c r="H199" s="12">
        <v>27926406</v>
      </c>
      <c r="I199" s="12">
        <v>10591382</v>
      </c>
      <c r="J199" s="12">
        <v>13383992</v>
      </c>
      <c r="K199" s="12">
        <v>7943393</v>
      </c>
      <c r="L199" s="12">
        <v>4799348</v>
      </c>
      <c r="M199" s="13">
        <v>83204162</v>
      </c>
    </row>
    <row r="200" spans="1:13" ht="15.75" customHeight="1" x14ac:dyDescent="0.25">
      <c r="A200" s="97"/>
      <c r="B200" s="11" t="s">
        <v>172</v>
      </c>
      <c r="C200" s="18">
        <v>6303</v>
      </c>
      <c r="D200" s="12">
        <v>645850</v>
      </c>
      <c r="E200" s="12">
        <v>689680</v>
      </c>
      <c r="F200" s="12">
        <v>583141</v>
      </c>
      <c r="G200" s="12">
        <v>505318</v>
      </c>
      <c r="H200" s="12">
        <v>4456696</v>
      </c>
      <c r="I200" s="12">
        <v>1353591</v>
      </c>
      <c r="J200" s="12">
        <v>1244592</v>
      </c>
      <c r="K200" s="12">
        <v>638973</v>
      </c>
      <c r="L200" s="12">
        <v>761442</v>
      </c>
      <c r="M200" s="13">
        <v>10879283</v>
      </c>
    </row>
    <row r="201" spans="1:13" ht="15.75" customHeight="1" x14ac:dyDescent="0.25">
      <c r="A201" s="97"/>
      <c r="B201" s="11" t="s">
        <v>273</v>
      </c>
      <c r="C201" s="18">
        <v>6206</v>
      </c>
      <c r="D201" s="12">
        <v>139662</v>
      </c>
      <c r="E201" s="12">
        <v>180373</v>
      </c>
      <c r="F201" s="12">
        <v>39740</v>
      </c>
      <c r="G201" s="12">
        <v>32453</v>
      </c>
      <c r="H201" s="12">
        <v>433184</v>
      </c>
      <c r="I201" s="12">
        <v>313349</v>
      </c>
      <c r="J201" s="12">
        <v>171833</v>
      </c>
      <c r="K201" s="12">
        <v>301729</v>
      </c>
      <c r="L201" s="12">
        <v>110792</v>
      </c>
      <c r="M201" s="13">
        <v>1723115</v>
      </c>
    </row>
    <row r="202" spans="1:13" ht="15.75" customHeight="1" x14ac:dyDescent="0.25">
      <c r="A202" s="97"/>
      <c r="B202" s="11" t="s">
        <v>77</v>
      </c>
      <c r="C202" s="18">
        <v>6102</v>
      </c>
      <c r="D202" s="12">
        <v>27473317</v>
      </c>
      <c r="E202" s="12">
        <v>20049062</v>
      </c>
      <c r="F202" s="12">
        <v>14680256</v>
      </c>
      <c r="G202" s="12">
        <v>15836454</v>
      </c>
      <c r="H202" s="12">
        <v>83480638</v>
      </c>
      <c r="I202" s="12">
        <v>33519458</v>
      </c>
      <c r="J202" s="12">
        <v>41619043</v>
      </c>
      <c r="K202" s="12">
        <v>19742275</v>
      </c>
      <c r="L202" s="12">
        <v>10954918</v>
      </c>
      <c r="M202" s="13">
        <v>267355421</v>
      </c>
    </row>
    <row r="203" spans="1:13" ht="15.75" customHeight="1" x14ac:dyDescent="0.25">
      <c r="A203" s="97"/>
      <c r="B203" s="11" t="s">
        <v>229</v>
      </c>
      <c r="C203" s="18">
        <v>6115</v>
      </c>
      <c r="D203" s="12">
        <v>290811</v>
      </c>
      <c r="E203" s="12">
        <v>329296</v>
      </c>
      <c r="F203" s="12">
        <v>151861</v>
      </c>
      <c r="G203" s="12">
        <v>136581</v>
      </c>
      <c r="H203" s="12">
        <v>1728884</v>
      </c>
      <c r="I203" s="12">
        <v>616377</v>
      </c>
      <c r="J203" s="12">
        <v>936434</v>
      </c>
      <c r="K203" s="12">
        <v>315606</v>
      </c>
      <c r="L203" s="12">
        <v>58780</v>
      </c>
      <c r="M203" s="13">
        <v>4564630</v>
      </c>
    </row>
    <row r="204" spans="1:13" ht="15.75" customHeight="1" x14ac:dyDescent="0.25">
      <c r="A204" s="97"/>
      <c r="B204" s="11" t="s">
        <v>245</v>
      </c>
      <c r="C204" s="18">
        <v>6305</v>
      </c>
      <c r="D204" s="12">
        <v>73648</v>
      </c>
      <c r="E204" s="12">
        <v>405247</v>
      </c>
      <c r="F204" s="12">
        <v>43560</v>
      </c>
      <c r="G204" s="12">
        <v>83233</v>
      </c>
      <c r="H204" s="12">
        <v>722437</v>
      </c>
      <c r="I204" s="12">
        <v>183129</v>
      </c>
      <c r="J204" s="12">
        <v>575000</v>
      </c>
      <c r="K204" s="12">
        <v>417329</v>
      </c>
      <c r="L204" s="12">
        <v>140933</v>
      </c>
      <c r="M204" s="13">
        <v>2644516</v>
      </c>
    </row>
    <row r="205" spans="1:13" ht="15.75" customHeight="1" x14ac:dyDescent="0.25">
      <c r="A205" s="97"/>
      <c r="B205" s="11" t="s">
        <v>257</v>
      </c>
      <c r="C205" s="18">
        <v>6203</v>
      </c>
      <c r="D205" s="12">
        <v>97015</v>
      </c>
      <c r="E205" s="12">
        <v>136814</v>
      </c>
      <c r="F205" s="12">
        <v>96654</v>
      </c>
      <c r="G205" s="12">
        <v>199839</v>
      </c>
      <c r="H205" s="12">
        <v>576209</v>
      </c>
      <c r="I205" s="12">
        <v>181250</v>
      </c>
      <c r="J205" s="12">
        <v>370701</v>
      </c>
      <c r="K205" s="12">
        <v>233141</v>
      </c>
      <c r="L205" s="12">
        <v>96775</v>
      </c>
      <c r="M205" s="13">
        <v>1988398</v>
      </c>
    </row>
    <row r="206" spans="1:13" ht="15.75" customHeight="1" x14ac:dyDescent="0.25">
      <c r="A206" s="97"/>
      <c r="B206" s="11" t="s">
        <v>251</v>
      </c>
      <c r="C206" s="18">
        <v>6302</v>
      </c>
      <c r="D206" s="12">
        <v>870436</v>
      </c>
      <c r="E206" s="12">
        <v>360874</v>
      </c>
      <c r="F206" s="12">
        <v>238769</v>
      </c>
      <c r="G206" s="12">
        <v>698221</v>
      </c>
      <c r="H206" s="12">
        <v>5087763</v>
      </c>
      <c r="I206" s="12">
        <v>1625661</v>
      </c>
      <c r="J206" s="12">
        <v>1755388</v>
      </c>
      <c r="K206" s="12">
        <v>741128</v>
      </c>
      <c r="L206" s="12">
        <v>799821</v>
      </c>
      <c r="M206" s="13">
        <v>12178061</v>
      </c>
    </row>
    <row r="207" spans="1:13" ht="15.75" customHeight="1" x14ac:dyDescent="0.25">
      <c r="A207" s="97"/>
      <c r="B207" s="11" t="s">
        <v>212</v>
      </c>
      <c r="C207" s="18">
        <v>6207</v>
      </c>
      <c r="D207" s="12">
        <v>112094</v>
      </c>
      <c r="E207" s="12">
        <v>126200</v>
      </c>
      <c r="F207" s="12">
        <v>107870</v>
      </c>
      <c r="G207" s="12">
        <v>42318</v>
      </c>
      <c r="H207" s="12">
        <v>351140</v>
      </c>
      <c r="I207" s="12">
        <v>174202</v>
      </c>
      <c r="J207" s="12">
        <v>261147</v>
      </c>
      <c r="K207" s="12">
        <v>109886</v>
      </c>
      <c r="L207" s="12">
        <v>73086</v>
      </c>
      <c r="M207" s="13">
        <v>1357943</v>
      </c>
    </row>
    <row r="208" spans="1:13" ht="15.75" customHeight="1" x14ac:dyDescent="0.25">
      <c r="A208" s="97"/>
      <c r="B208" s="11" t="s">
        <v>280</v>
      </c>
      <c r="C208" s="18">
        <v>6306</v>
      </c>
      <c r="D208" s="12">
        <v>1830338</v>
      </c>
      <c r="E208" s="12">
        <v>675734</v>
      </c>
      <c r="F208" s="12">
        <v>296013</v>
      </c>
      <c r="G208" s="12">
        <v>339471</v>
      </c>
      <c r="H208" s="12">
        <v>1068120</v>
      </c>
      <c r="I208" s="12">
        <v>686082</v>
      </c>
      <c r="J208" s="12">
        <v>445356</v>
      </c>
      <c r="K208" s="12">
        <v>541918</v>
      </c>
      <c r="L208" s="12">
        <v>197350</v>
      </c>
      <c r="M208" s="13">
        <v>6080382</v>
      </c>
    </row>
    <row r="209" spans="1:13" ht="15.75" customHeight="1" x14ac:dyDescent="0.25">
      <c r="A209" s="97"/>
      <c r="B209" s="11" t="s">
        <v>243</v>
      </c>
      <c r="C209" s="18">
        <v>6208</v>
      </c>
      <c r="D209" s="12">
        <v>152364</v>
      </c>
      <c r="E209" s="12">
        <v>318521</v>
      </c>
      <c r="F209" s="12">
        <v>60546</v>
      </c>
      <c r="G209" s="12">
        <v>301398</v>
      </c>
      <c r="H209" s="12">
        <v>1020278</v>
      </c>
      <c r="I209" s="12">
        <v>201079</v>
      </c>
      <c r="J209" s="12">
        <v>348001</v>
      </c>
      <c r="K209" s="12">
        <v>343133</v>
      </c>
      <c r="L209" s="12">
        <v>137004</v>
      </c>
      <c r="M209" s="13">
        <v>2882324</v>
      </c>
    </row>
    <row r="210" spans="1:13" ht="15.75" customHeight="1" x14ac:dyDescent="0.25">
      <c r="A210" s="97"/>
      <c r="B210" s="11" t="s">
        <v>254</v>
      </c>
      <c r="C210" s="18">
        <v>6108</v>
      </c>
      <c r="D210" s="12">
        <v>992810</v>
      </c>
      <c r="E210" s="12">
        <v>502420</v>
      </c>
      <c r="F210" s="12">
        <v>184013</v>
      </c>
      <c r="G210" s="12">
        <v>345563</v>
      </c>
      <c r="H210" s="12">
        <v>1312527</v>
      </c>
      <c r="I210" s="12">
        <v>784041</v>
      </c>
      <c r="J210" s="12">
        <v>1121966</v>
      </c>
      <c r="K210" s="12">
        <v>544244</v>
      </c>
      <c r="L210" s="12">
        <v>173275</v>
      </c>
      <c r="M210" s="13">
        <v>5960859</v>
      </c>
    </row>
    <row r="211" spans="1:13" ht="15.75" customHeight="1" x14ac:dyDescent="0.25">
      <c r="A211" s="97"/>
      <c r="B211" s="11" t="s">
        <v>230</v>
      </c>
      <c r="C211" s="18">
        <v>6111</v>
      </c>
      <c r="D211" s="12">
        <v>947423</v>
      </c>
      <c r="E211" s="12">
        <v>1016607</v>
      </c>
      <c r="F211" s="12">
        <v>344721</v>
      </c>
      <c r="G211" s="12">
        <v>485803</v>
      </c>
      <c r="H211" s="12">
        <v>2066041</v>
      </c>
      <c r="I211" s="12">
        <v>1027901</v>
      </c>
      <c r="J211" s="12">
        <v>1123160</v>
      </c>
      <c r="K211" s="12">
        <v>976050</v>
      </c>
      <c r="L211" s="12">
        <v>755527</v>
      </c>
      <c r="M211" s="13">
        <v>8743233</v>
      </c>
    </row>
    <row r="212" spans="1:13" ht="15.75" customHeight="1" x14ac:dyDescent="0.25">
      <c r="A212" s="97"/>
      <c r="B212" s="11" t="s">
        <v>108</v>
      </c>
      <c r="C212" s="18">
        <v>6301</v>
      </c>
      <c r="D212" s="12">
        <v>7953050</v>
      </c>
      <c r="E212" s="12">
        <v>5640276</v>
      </c>
      <c r="F212" s="12">
        <v>7736304</v>
      </c>
      <c r="G212" s="12">
        <v>6748658</v>
      </c>
      <c r="H212" s="12">
        <v>29528679</v>
      </c>
      <c r="I212" s="12">
        <v>13589898</v>
      </c>
      <c r="J212" s="12">
        <v>14665210</v>
      </c>
      <c r="K212" s="12">
        <v>8818379</v>
      </c>
      <c r="L212" s="12">
        <v>5336612</v>
      </c>
      <c r="M212" s="13">
        <v>100017066</v>
      </c>
    </row>
    <row r="213" spans="1:13" ht="15.75" customHeight="1" x14ac:dyDescent="0.25">
      <c r="A213" s="97"/>
      <c r="B213" s="11" t="s">
        <v>275</v>
      </c>
      <c r="C213" s="18">
        <v>6204</v>
      </c>
      <c r="D213" s="12">
        <v>200538</v>
      </c>
      <c r="E213" s="12">
        <v>45388</v>
      </c>
      <c r="F213" s="12">
        <v>89967</v>
      </c>
      <c r="G213" s="12">
        <v>112614</v>
      </c>
      <c r="H213" s="12">
        <v>1029077</v>
      </c>
      <c r="I213" s="12">
        <v>495399</v>
      </c>
      <c r="J213" s="12">
        <v>406882</v>
      </c>
      <c r="K213" s="12">
        <v>208769</v>
      </c>
      <c r="L213" s="12">
        <v>108224</v>
      </c>
      <c r="M213" s="13">
        <v>2696858</v>
      </c>
    </row>
    <row r="214" spans="1:13" ht="15.75" customHeight="1" x14ac:dyDescent="0.25">
      <c r="A214" s="97"/>
      <c r="B214" s="11" t="s">
        <v>299</v>
      </c>
      <c r="C214" s="18">
        <v>6214</v>
      </c>
      <c r="D214" s="12">
        <v>6595</v>
      </c>
      <c r="E214" s="12">
        <v>14692</v>
      </c>
      <c r="F214" s="12">
        <v>18570</v>
      </c>
      <c r="G214" s="12">
        <v>27852</v>
      </c>
      <c r="H214" s="12">
        <v>185550</v>
      </c>
      <c r="I214" s="12">
        <v>163779</v>
      </c>
      <c r="J214" s="12">
        <v>72251</v>
      </c>
      <c r="K214" s="12">
        <v>74211</v>
      </c>
      <c r="L214" s="12">
        <v>25925</v>
      </c>
      <c r="M214" s="13">
        <v>589425</v>
      </c>
    </row>
    <row r="215" spans="1:13" ht="15.75" customHeight="1" x14ac:dyDescent="0.25">
      <c r="A215" s="97"/>
      <c r="B215" s="11" t="s">
        <v>265</v>
      </c>
      <c r="C215" s="18">
        <v>6117</v>
      </c>
      <c r="D215" s="12">
        <v>126871</v>
      </c>
      <c r="E215" s="12">
        <v>319099</v>
      </c>
      <c r="F215" s="12">
        <v>86190</v>
      </c>
      <c r="G215" s="12">
        <v>225849</v>
      </c>
      <c r="H215" s="12">
        <v>1147318</v>
      </c>
      <c r="I215" s="12">
        <v>399029</v>
      </c>
      <c r="J215" s="12">
        <v>720431</v>
      </c>
      <c r="K215" s="12">
        <v>358143</v>
      </c>
      <c r="L215" s="12">
        <v>201221</v>
      </c>
      <c r="M215" s="13">
        <v>3584151</v>
      </c>
    </row>
    <row r="216" spans="1:13" ht="15.75" customHeight="1" x14ac:dyDescent="0.25">
      <c r="A216" s="97"/>
      <c r="B216" s="11" t="s">
        <v>53</v>
      </c>
      <c r="C216" s="18">
        <v>6101</v>
      </c>
      <c r="D216" s="12">
        <v>37700496</v>
      </c>
      <c r="E216" s="12">
        <v>25403358</v>
      </c>
      <c r="F216" s="12">
        <v>18706684</v>
      </c>
      <c r="G216" s="12">
        <v>21520327</v>
      </c>
      <c r="H216" s="12">
        <v>152801295</v>
      </c>
      <c r="I216" s="12">
        <v>57809504</v>
      </c>
      <c r="J216" s="12">
        <v>66246988</v>
      </c>
      <c r="K216" s="12">
        <v>37048956</v>
      </c>
      <c r="L216" s="12">
        <v>17291020</v>
      </c>
      <c r="M216" s="13">
        <v>434528628</v>
      </c>
    </row>
    <row r="217" spans="1:13" ht="15.75" customHeight="1" x14ac:dyDescent="0.25">
      <c r="A217" s="97"/>
      <c r="B217" s="11" t="s">
        <v>107</v>
      </c>
      <c r="C217" s="18">
        <v>6112</v>
      </c>
      <c r="D217" s="12">
        <v>1091081</v>
      </c>
      <c r="E217" s="12">
        <v>875183</v>
      </c>
      <c r="F217" s="12">
        <v>452981</v>
      </c>
      <c r="G217" s="12">
        <v>443652</v>
      </c>
      <c r="H217" s="12">
        <v>3880658</v>
      </c>
      <c r="I217" s="12">
        <v>1291098</v>
      </c>
      <c r="J217" s="12">
        <v>1703425</v>
      </c>
      <c r="K217" s="12">
        <v>839451</v>
      </c>
      <c r="L217" s="12">
        <v>383207</v>
      </c>
      <c r="M217" s="13">
        <v>10960736</v>
      </c>
    </row>
    <row r="218" spans="1:13" ht="15.75" customHeight="1" x14ac:dyDescent="0.25">
      <c r="A218" s="97"/>
      <c r="B218" s="11" t="s">
        <v>104</v>
      </c>
      <c r="C218" s="18">
        <v>6113</v>
      </c>
      <c r="D218" s="12">
        <v>2420408</v>
      </c>
      <c r="E218" s="12">
        <v>2051171</v>
      </c>
      <c r="F218" s="12">
        <v>1695888</v>
      </c>
      <c r="G218" s="12">
        <v>1397740</v>
      </c>
      <c r="H218" s="12">
        <v>12458914</v>
      </c>
      <c r="I218" s="12">
        <v>5088360</v>
      </c>
      <c r="J218" s="12">
        <v>7131083</v>
      </c>
      <c r="K218" s="12">
        <v>4319176</v>
      </c>
      <c r="L218" s="12">
        <v>2530621</v>
      </c>
      <c r="M218" s="13">
        <v>39093361</v>
      </c>
    </row>
    <row r="219" spans="1:13" ht="15.75" customHeight="1" x14ac:dyDescent="0.25">
      <c r="A219" s="97"/>
      <c r="B219" s="11" t="s">
        <v>83</v>
      </c>
      <c r="C219" s="18">
        <v>6201</v>
      </c>
      <c r="D219" s="12">
        <v>8215007</v>
      </c>
      <c r="E219" s="12">
        <v>5050725</v>
      </c>
      <c r="F219" s="12">
        <v>4384631</v>
      </c>
      <c r="G219" s="12">
        <v>3962109</v>
      </c>
      <c r="H219" s="12">
        <v>33591132</v>
      </c>
      <c r="I219" s="12">
        <v>12813132</v>
      </c>
      <c r="J219" s="12">
        <v>16724053</v>
      </c>
      <c r="K219" s="12">
        <v>7668490</v>
      </c>
      <c r="L219" s="12">
        <v>4570192</v>
      </c>
      <c r="M219" s="13">
        <v>96979471</v>
      </c>
    </row>
    <row r="220" spans="1:13" ht="15.75" customHeight="1" x14ac:dyDescent="0.25">
      <c r="A220" s="97"/>
      <c r="B220" s="11" t="s">
        <v>115</v>
      </c>
      <c r="C220" s="18">
        <v>6110</v>
      </c>
      <c r="D220" s="12">
        <v>2440695</v>
      </c>
      <c r="E220" s="12">
        <v>3319906</v>
      </c>
      <c r="F220" s="12">
        <v>2308124</v>
      </c>
      <c r="G220" s="12">
        <v>2293617</v>
      </c>
      <c r="H220" s="12">
        <v>10192624</v>
      </c>
      <c r="I220" s="12">
        <v>4088551</v>
      </c>
      <c r="J220" s="12">
        <v>5328000</v>
      </c>
      <c r="K220" s="12">
        <v>1911564</v>
      </c>
      <c r="L220" s="12">
        <v>1930486</v>
      </c>
      <c r="M220" s="13">
        <v>33813567</v>
      </c>
    </row>
    <row r="221" spans="1:13" ht="15.75" customHeight="1" x14ac:dyDescent="0.25">
      <c r="A221" s="98"/>
      <c r="B221" s="11" t="s">
        <v>114</v>
      </c>
      <c r="C221" s="18">
        <v>6205</v>
      </c>
      <c r="D221" s="12">
        <v>4586124</v>
      </c>
      <c r="E221" s="12">
        <v>3091974</v>
      </c>
      <c r="F221" s="12">
        <v>2381394</v>
      </c>
      <c r="G221" s="12">
        <v>1835417</v>
      </c>
      <c r="H221" s="12">
        <v>13871417</v>
      </c>
      <c r="I221" s="12">
        <v>6497979</v>
      </c>
      <c r="J221" s="12">
        <v>8230750</v>
      </c>
      <c r="K221" s="12">
        <v>3282659</v>
      </c>
      <c r="L221" s="12">
        <v>1740949</v>
      </c>
      <c r="M221" s="13">
        <v>45518663</v>
      </c>
    </row>
    <row r="222" spans="1:13" ht="15.75" customHeight="1" x14ac:dyDescent="0.25">
      <c r="A222" s="95" t="s">
        <v>374</v>
      </c>
      <c r="B222" s="91"/>
      <c r="C222" s="92"/>
      <c r="D222" s="15">
        <v>114502204</v>
      </c>
      <c r="E222" s="15">
        <v>83686208</v>
      </c>
      <c r="F222" s="15">
        <v>63488178</v>
      </c>
      <c r="G222" s="15">
        <v>67695954</v>
      </c>
      <c r="H222" s="15">
        <v>432696267</v>
      </c>
      <c r="I222" s="15">
        <v>168928415</v>
      </c>
      <c r="J222" s="15">
        <v>206854964</v>
      </c>
      <c r="K222" s="15">
        <v>108497504</v>
      </c>
      <c r="L222" s="15">
        <v>57962278</v>
      </c>
      <c r="M222" s="13">
        <v>1304311972</v>
      </c>
    </row>
    <row r="223" spans="1:13" ht="15.75" customHeight="1" x14ac:dyDescent="0.25">
      <c r="A223" s="96" t="s">
        <v>418</v>
      </c>
      <c r="B223" s="11" t="s">
        <v>163</v>
      </c>
      <c r="C223" s="18">
        <v>7401</v>
      </c>
      <c r="D223" s="12">
        <v>2271498</v>
      </c>
      <c r="E223" s="12">
        <v>1601233</v>
      </c>
      <c r="F223" s="12">
        <v>1235705</v>
      </c>
      <c r="G223" s="12">
        <v>1488186</v>
      </c>
      <c r="H223" s="12">
        <v>7990374</v>
      </c>
      <c r="I223" s="12">
        <v>3185415</v>
      </c>
      <c r="J223" s="12">
        <v>4866891</v>
      </c>
      <c r="K223" s="12">
        <v>1677995</v>
      </c>
      <c r="L223" s="12">
        <v>1347521</v>
      </c>
      <c r="M223" s="13">
        <v>25664818</v>
      </c>
    </row>
    <row r="224" spans="1:13" ht="15.75" customHeight="1" x14ac:dyDescent="0.25">
      <c r="A224" s="97"/>
      <c r="B224" s="11" t="s">
        <v>175</v>
      </c>
      <c r="C224" s="18">
        <v>7303</v>
      </c>
      <c r="D224" s="12">
        <v>2278663</v>
      </c>
      <c r="E224" s="12">
        <v>1610296</v>
      </c>
      <c r="F224" s="12">
        <v>598903</v>
      </c>
      <c r="G224" s="12">
        <v>1038045</v>
      </c>
      <c r="H224" s="12">
        <v>5324793</v>
      </c>
      <c r="I224" s="12">
        <v>2790945</v>
      </c>
      <c r="J224" s="12">
        <v>3672136</v>
      </c>
      <c r="K224" s="12">
        <v>2019275</v>
      </c>
      <c r="L224" s="12">
        <v>926475</v>
      </c>
      <c r="M224" s="13">
        <v>20259531</v>
      </c>
    </row>
    <row r="225" spans="1:13" ht="15.75" customHeight="1" x14ac:dyDescent="0.25">
      <c r="A225" s="97"/>
      <c r="B225" s="11" t="s">
        <v>131</v>
      </c>
      <c r="C225" s="18">
        <v>7208</v>
      </c>
      <c r="D225" s="12">
        <v>3931741</v>
      </c>
      <c r="E225" s="12">
        <v>2112811</v>
      </c>
      <c r="F225" s="12">
        <v>1644976</v>
      </c>
      <c r="G225" s="12">
        <v>1819292</v>
      </c>
      <c r="H225" s="12">
        <v>12441066</v>
      </c>
      <c r="I225" s="12">
        <v>5652838</v>
      </c>
      <c r="J225" s="12">
        <v>7461146</v>
      </c>
      <c r="K225" s="12">
        <v>2767564</v>
      </c>
      <c r="L225" s="12">
        <v>2262726</v>
      </c>
      <c r="M225" s="13">
        <v>40094160</v>
      </c>
    </row>
    <row r="226" spans="1:13" ht="15.75" customHeight="1" x14ac:dyDescent="0.25">
      <c r="A226" s="97"/>
      <c r="B226" s="11" t="s">
        <v>309</v>
      </c>
      <c r="C226" s="18">
        <v>7207</v>
      </c>
      <c r="D226" s="12">
        <v>549921</v>
      </c>
      <c r="E226" s="12">
        <v>337207</v>
      </c>
      <c r="F226" s="12">
        <v>254067</v>
      </c>
      <c r="G226" s="12">
        <v>546904</v>
      </c>
      <c r="H226" s="12">
        <v>1874724</v>
      </c>
      <c r="I226" s="12">
        <v>681463</v>
      </c>
      <c r="J226" s="12">
        <v>1011092</v>
      </c>
      <c r="K226" s="12">
        <v>491707</v>
      </c>
      <c r="L226" s="12">
        <v>588256</v>
      </c>
      <c r="M226" s="13">
        <v>6335341</v>
      </c>
    </row>
    <row r="227" spans="1:13" ht="15.75" customHeight="1" x14ac:dyDescent="0.25">
      <c r="A227" s="97"/>
      <c r="B227" s="11" t="s">
        <v>63</v>
      </c>
      <c r="C227" s="18">
        <v>7101</v>
      </c>
      <c r="D227" s="12">
        <v>23914002</v>
      </c>
      <c r="E227" s="12">
        <v>15569547</v>
      </c>
      <c r="F227" s="12">
        <v>11103917</v>
      </c>
      <c r="G227" s="12">
        <v>14392997</v>
      </c>
      <c r="H227" s="12">
        <v>83718948</v>
      </c>
      <c r="I227" s="12">
        <v>32398320</v>
      </c>
      <c r="J227" s="12">
        <v>51778083</v>
      </c>
      <c r="K227" s="12">
        <v>21805500</v>
      </c>
      <c r="L227" s="12">
        <v>12673912</v>
      </c>
      <c r="M227" s="13">
        <v>267355226</v>
      </c>
    </row>
    <row r="228" spans="1:13" ht="15.75" customHeight="1" x14ac:dyDescent="0.25">
      <c r="A228" s="97"/>
      <c r="B228" s="11" t="s">
        <v>292</v>
      </c>
      <c r="C228" s="18">
        <v>7107</v>
      </c>
      <c r="D228" s="12">
        <v>566738</v>
      </c>
      <c r="E228" s="12">
        <v>540006</v>
      </c>
      <c r="F228" s="12">
        <v>611040</v>
      </c>
      <c r="G228" s="12">
        <v>319647</v>
      </c>
      <c r="H228" s="12">
        <v>1382067</v>
      </c>
      <c r="I228" s="12">
        <v>473736</v>
      </c>
      <c r="J228" s="12">
        <v>955783</v>
      </c>
      <c r="K228" s="12">
        <v>651068</v>
      </c>
      <c r="L228" s="12">
        <v>220599</v>
      </c>
      <c r="M228" s="13">
        <v>5720684</v>
      </c>
    </row>
    <row r="229" spans="1:13" ht="15.75" customHeight="1" x14ac:dyDescent="0.25">
      <c r="A229" s="97"/>
      <c r="B229" s="11" t="s">
        <v>268</v>
      </c>
      <c r="C229" s="18">
        <v>7105</v>
      </c>
      <c r="D229" s="12">
        <v>826579</v>
      </c>
      <c r="E229" s="12">
        <v>448788</v>
      </c>
      <c r="F229" s="12">
        <v>491410</v>
      </c>
      <c r="G229" s="12">
        <v>1712263</v>
      </c>
      <c r="H229" s="12">
        <v>3274119</v>
      </c>
      <c r="I229" s="12">
        <v>1449326</v>
      </c>
      <c r="J229" s="12">
        <v>1319653</v>
      </c>
      <c r="K229" s="12">
        <v>549921</v>
      </c>
      <c r="L229" s="12">
        <v>440124</v>
      </c>
      <c r="M229" s="13">
        <v>10512183</v>
      </c>
    </row>
    <row r="230" spans="1:13" ht="15.75" customHeight="1" x14ac:dyDescent="0.25">
      <c r="A230" s="97"/>
      <c r="B230" s="11" t="s">
        <v>90</v>
      </c>
      <c r="C230" s="18">
        <v>7301</v>
      </c>
      <c r="D230" s="12">
        <v>4846945</v>
      </c>
      <c r="E230" s="12">
        <v>4332804</v>
      </c>
      <c r="F230" s="12">
        <v>2577391</v>
      </c>
      <c r="G230" s="12">
        <v>3197663</v>
      </c>
      <c r="H230" s="12">
        <v>22400871</v>
      </c>
      <c r="I230" s="12">
        <v>8426474</v>
      </c>
      <c r="J230" s="12">
        <v>10701608</v>
      </c>
      <c r="K230" s="12">
        <v>4889962</v>
      </c>
      <c r="L230" s="12">
        <v>2082280</v>
      </c>
      <c r="M230" s="13">
        <v>63455998</v>
      </c>
    </row>
    <row r="231" spans="1:13" ht="15.75" customHeight="1" x14ac:dyDescent="0.25">
      <c r="A231" s="97"/>
      <c r="B231" s="11" t="s">
        <v>194</v>
      </c>
      <c r="C231" s="18">
        <v>7304</v>
      </c>
      <c r="D231" s="12">
        <v>45604</v>
      </c>
      <c r="E231" s="12">
        <v>268912</v>
      </c>
      <c r="F231" s="12">
        <v>73544</v>
      </c>
      <c r="G231" s="12">
        <v>161608</v>
      </c>
      <c r="H231" s="12">
        <v>285161</v>
      </c>
      <c r="I231" s="12">
        <v>370653</v>
      </c>
      <c r="J231" s="12">
        <v>331000</v>
      </c>
      <c r="K231" s="12">
        <v>14120</v>
      </c>
      <c r="L231" s="12">
        <v>22292</v>
      </c>
      <c r="M231" s="13">
        <v>1572894</v>
      </c>
    </row>
    <row r="232" spans="1:13" ht="15.75" customHeight="1" x14ac:dyDescent="0.25">
      <c r="A232" s="97"/>
      <c r="B232" s="11" t="s">
        <v>191</v>
      </c>
      <c r="C232" s="18">
        <v>7206</v>
      </c>
      <c r="D232" s="12">
        <v>166581</v>
      </c>
      <c r="E232" s="12">
        <v>495491</v>
      </c>
      <c r="F232" s="12">
        <v>117350</v>
      </c>
      <c r="G232" s="12">
        <v>239025</v>
      </c>
      <c r="H232" s="12">
        <v>1542290</v>
      </c>
      <c r="I232" s="12">
        <v>323344</v>
      </c>
      <c r="J232" s="12">
        <v>371271</v>
      </c>
      <c r="K232" s="12">
        <v>566779</v>
      </c>
      <c r="L232" s="12">
        <v>732058</v>
      </c>
      <c r="M232" s="13">
        <v>4554189</v>
      </c>
    </row>
    <row r="233" spans="1:13" ht="15.75" customHeight="1" x14ac:dyDescent="0.25">
      <c r="A233" s="97"/>
      <c r="B233" s="11" t="s">
        <v>120</v>
      </c>
      <c r="C233" s="18">
        <v>7108</v>
      </c>
      <c r="D233" s="12">
        <v>1142245</v>
      </c>
      <c r="E233" s="12">
        <v>1030822</v>
      </c>
      <c r="F233" s="12">
        <v>358801</v>
      </c>
      <c r="G233" s="12">
        <v>416361</v>
      </c>
      <c r="H233" s="12">
        <v>2845171</v>
      </c>
      <c r="I233" s="12">
        <v>1399225</v>
      </c>
      <c r="J233" s="12">
        <v>2277769</v>
      </c>
      <c r="K233" s="12">
        <v>954705</v>
      </c>
      <c r="L233" s="12">
        <v>1332560</v>
      </c>
      <c r="M233" s="13">
        <v>11757659</v>
      </c>
    </row>
    <row r="234" spans="1:13" ht="15.75" customHeight="1" x14ac:dyDescent="0.25">
      <c r="A234" s="97"/>
      <c r="B234" s="11" t="s">
        <v>138</v>
      </c>
      <c r="C234" s="18">
        <v>7305</v>
      </c>
      <c r="D234" s="12">
        <v>2884627</v>
      </c>
      <c r="E234" s="12">
        <v>1410280</v>
      </c>
      <c r="F234" s="12">
        <v>1669138</v>
      </c>
      <c r="G234" s="12">
        <v>1381612</v>
      </c>
      <c r="H234" s="12">
        <v>8437982</v>
      </c>
      <c r="I234" s="12">
        <v>4781819</v>
      </c>
      <c r="J234" s="12">
        <v>6079461</v>
      </c>
      <c r="K234" s="12">
        <v>2804668</v>
      </c>
      <c r="L234" s="12">
        <v>1386662</v>
      </c>
      <c r="M234" s="13">
        <v>30836249</v>
      </c>
    </row>
    <row r="235" spans="1:13" ht="15.75" customHeight="1" x14ac:dyDescent="0.25">
      <c r="A235" s="97"/>
      <c r="B235" s="11" t="s">
        <v>264</v>
      </c>
      <c r="C235" s="18">
        <v>7203</v>
      </c>
      <c r="D235" s="12">
        <v>42564</v>
      </c>
      <c r="E235" s="12">
        <v>10820</v>
      </c>
      <c r="F235" s="12">
        <v>113782</v>
      </c>
      <c r="G235" s="12">
        <v>41848</v>
      </c>
      <c r="H235" s="12">
        <v>123882</v>
      </c>
      <c r="I235" s="12">
        <v>169522</v>
      </c>
      <c r="J235" s="12">
        <v>104000</v>
      </c>
      <c r="K235" s="14"/>
      <c r="L235" s="12">
        <v>9634</v>
      </c>
      <c r="M235" s="13">
        <v>616052</v>
      </c>
    </row>
    <row r="236" spans="1:13" ht="15.75" customHeight="1" x14ac:dyDescent="0.25">
      <c r="A236" s="97"/>
      <c r="B236" s="11" t="s">
        <v>242</v>
      </c>
      <c r="C236" s="18">
        <v>7402</v>
      </c>
      <c r="D236" s="14"/>
      <c r="E236" s="14"/>
      <c r="F236" s="14"/>
      <c r="G236" s="14"/>
      <c r="H236" s="12">
        <v>36986</v>
      </c>
      <c r="I236" s="14"/>
      <c r="J236" s="14"/>
      <c r="K236" s="14"/>
      <c r="L236" s="14"/>
      <c r="M236" s="13">
        <v>36986</v>
      </c>
    </row>
    <row r="237" spans="1:13" ht="15.75" customHeight="1" x14ac:dyDescent="0.25">
      <c r="A237" s="97"/>
      <c r="B237" s="11" t="s">
        <v>249</v>
      </c>
      <c r="C237" s="18">
        <v>7205</v>
      </c>
      <c r="D237" s="12">
        <v>211586</v>
      </c>
      <c r="E237" s="12">
        <v>163541</v>
      </c>
      <c r="F237" s="12">
        <v>29214</v>
      </c>
      <c r="G237" s="14"/>
      <c r="H237" s="12">
        <v>493156</v>
      </c>
      <c r="I237" s="12">
        <v>189406</v>
      </c>
      <c r="J237" s="12">
        <v>285000</v>
      </c>
      <c r="K237" s="14"/>
      <c r="L237" s="12">
        <v>66792</v>
      </c>
      <c r="M237" s="13">
        <v>1438695</v>
      </c>
    </row>
    <row r="238" spans="1:13" ht="15.75" customHeight="1" x14ac:dyDescent="0.25">
      <c r="A238" s="97"/>
      <c r="B238" s="11" t="s">
        <v>277</v>
      </c>
      <c r="C238" s="18">
        <v>7104</v>
      </c>
      <c r="D238" s="12">
        <v>28891</v>
      </c>
      <c r="E238" s="12">
        <v>26442</v>
      </c>
      <c r="F238" s="12">
        <v>93956</v>
      </c>
      <c r="G238" s="12">
        <v>51534</v>
      </c>
      <c r="H238" s="12">
        <v>409365</v>
      </c>
      <c r="I238" s="12">
        <v>163082</v>
      </c>
      <c r="J238" s="12">
        <v>811486</v>
      </c>
      <c r="K238" s="12">
        <v>78347</v>
      </c>
      <c r="L238" s="12">
        <v>15351</v>
      </c>
      <c r="M238" s="13">
        <v>1678454</v>
      </c>
    </row>
    <row r="239" spans="1:13" ht="15.75" customHeight="1" x14ac:dyDescent="0.25">
      <c r="A239" s="97"/>
      <c r="B239" s="11" t="s">
        <v>226</v>
      </c>
      <c r="C239" s="18">
        <v>7204</v>
      </c>
      <c r="D239" s="12">
        <v>13528</v>
      </c>
      <c r="E239" s="12">
        <v>4908</v>
      </c>
      <c r="F239" s="14"/>
      <c r="G239" s="12">
        <v>86708</v>
      </c>
      <c r="H239" s="12">
        <v>86000</v>
      </c>
      <c r="I239" s="12">
        <v>51584</v>
      </c>
      <c r="J239" s="12">
        <v>77000</v>
      </c>
      <c r="K239" s="12">
        <v>10771</v>
      </c>
      <c r="L239" s="12">
        <v>25320</v>
      </c>
      <c r="M239" s="13">
        <v>355819</v>
      </c>
    </row>
    <row r="240" spans="1:13" ht="15.75" customHeight="1" x14ac:dyDescent="0.25">
      <c r="A240" s="97"/>
      <c r="B240" s="11" t="s">
        <v>153</v>
      </c>
      <c r="C240" s="18">
        <v>7103</v>
      </c>
      <c r="D240" s="12">
        <v>298366</v>
      </c>
      <c r="E240" s="12">
        <v>401598</v>
      </c>
      <c r="F240" s="12">
        <v>407528</v>
      </c>
      <c r="G240" s="12">
        <v>165884</v>
      </c>
      <c r="H240" s="12">
        <v>1014231</v>
      </c>
      <c r="I240" s="12">
        <v>718266</v>
      </c>
      <c r="J240" s="12">
        <v>783245</v>
      </c>
      <c r="K240" s="12">
        <v>454490</v>
      </c>
      <c r="L240" s="12">
        <v>332556</v>
      </c>
      <c r="M240" s="13">
        <v>4576164</v>
      </c>
    </row>
    <row r="241" spans="1:13" ht="15.75" customHeight="1" x14ac:dyDescent="0.25">
      <c r="A241" s="97"/>
      <c r="B241" s="11" t="s">
        <v>143</v>
      </c>
      <c r="C241" s="18">
        <v>7202</v>
      </c>
      <c r="D241" s="12">
        <v>977581</v>
      </c>
      <c r="E241" s="12">
        <v>296846</v>
      </c>
      <c r="F241" s="12">
        <v>487498</v>
      </c>
      <c r="G241" s="12">
        <v>347469</v>
      </c>
      <c r="H241" s="12">
        <v>1945411</v>
      </c>
      <c r="I241" s="12">
        <v>733308</v>
      </c>
      <c r="J241" s="12">
        <v>1000733</v>
      </c>
      <c r="K241" s="12">
        <v>737502</v>
      </c>
      <c r="L241" s="12">
        <v>276235</v>
      </c>
      <c r="M241" s="13">
        <v>6802583</v>
      </c>
    </row>
    <row r="242" spans="1:13" ht="15.75" customHeight="1" x14ac:dyDescent="0.25">
      <c r="A242" s="97"/>
      <c r="B242" s="11" t="s">
        <v>147</v>
      </c>
      <c r="C242" s="18">
        <v>7310</v>
      </c>
      <c r="D242" s="12">
        <v>1399537</v>
      </c>
      <c r="E242" s="12">
        <v>1200879</v>
      </c>
      <c r="F242" s="12">
        <v>1296697</v>
      </c>
      <c r="G242" s="12">
        <v>1630894</v>
      </c>
      <c r="H242" s="12">
        <v>4812166</v>
      </c>
      <c r="I242" s="12">
        <v>2247955</v>
      </c>
      <c r="J242" s="12">
        <v>2583125</v>
      </c>
      <c r="K242" s="12">
        <v>1563616</v>
      </c>
      <c r="L242" s="12">
        <v>1374758</v>
      </c>
      <c r="M242" s="13">
        <v>18109627</v>
      </c>
    </row>
    <row r="243" spans="1:13" ht="15.75" customHeight="1" x14ac:dyDescent="0.25">
      <c r="A243" s="97"/>
      <c r="B243" s="11" t="s">
        <v>284</v>
      </c>
      <c r="C243" s="18">
        <v>7210</v>
      </c>
      <c r="D243" s="12">
        <v>34873</v>
      </c>
      <c r="E243" s="12">
        <v>36029</v>
      </c>
      <c r="F243" s="12">
        <v>7590</v>
      </c>
      <c r="G243" s="12">
        <v>47934</v>
      </c>
      <c r="H243" s="12">
        <v>91566</v>
      </c>
      <c r="I243" s="12">
        <v>22767</v>
      </c>
      <c r="J243" s="12">
        <v>70753</v>
      </c>
      <c r="K243" s="12">
        <v>47135</v>
      </c>
      <c r="L243" s="12">
        <v>4285</v>
      </c>
      <c r="M243" s="13">
        <v>362932</v>
      </c>
    </row>
    <row r="244" spans="1:13" ht="15.75" customHeight="1" x14ac:dyDescent="0.25">
      <c r="A244" s="97"/>
      <c r="B244" s="11" t="s">
        <v>47</v>
      </c>
      <c r="C244" s="18">
        <v>7201</v>
      </c>
      <c r="D244" s="12">
        <v>33894750</v>
      </c>
      <c r="E244" s="12">
        <v>24545533</v>
      </c>
      <c r="F244" s="12">
        <v>15078127</v>
      </c>
      <c r="G244" s="12">
        <v>23317844</v>
      </c>
      <c r="H244" s="12">
        <v>119631132</v>
      </c>
      <c r="I244" s="12">
        <v>45318083</v>
      </c>
      <c r="J244" s="12">
        <v>54613412</v>
      </c>
      <c r="K244" s="12">
        <v>30152635</v>
      </c>
      <c r="L244" s="12">
        <v>16983133</v>
      </c>
      <c r="M244" s="13">
        <v>363534649</v>
      </c>
    </row>
    <row r="245" spans="1:13" ht="15.75" customHeight="1" x14ac:dyDescent="0.25">
      <c r="A245" s="97"/>
      <c r="B245" s="11" t="s">
        <v>122</v>
      </c>
      <c r="C245" s="18">
        <v>7102</v>
      </c>
      <c r="D245" s="12">
        <v>187174</v>
      </c>
      <c r="E245" s="12">
        <v>99206</v>
      </c>
      <c r="F245" s="12">
        <v>87028</v>
      </c>
      <c r="G245" s="12">
        <v>121367</v>
      </c>
      <c r="H245" s="12">
        <v>880947</v>
      </c>
      <c r="I245" s="12">
        <v>347024</v>
      </c>
      <c r="J245" s="12">
        <v>361882</v>
      </c>
      <c r="K245" s="12">
        <v>190810</v>
      </c>
      <c r="L245" s="12">
        <v>20636</v>
      </c>
      <c r="M245" s="13">
        <v>2296074</v>
      </c>
    </row>
    <row r="246" spans="1:13" ht="15.75" customHeight="1" x14ac:dyDescent="0.25">
      <c r="A246" s="97"/>
      <c r="B246" s="11" t="s">
        <v>156</v>
      </c>
      <c r="C246" s="18">
        <v>7106</v>
      </c>
      <c r="D246" s="12">
        <v>5767921</v>
      </c>
      <c r="E246" s="12">
        <v>3727742</v>
      </c>
      <c r="F246" s="12">
        <v>2690052</v>
      </c>
      <c r="G246" s="12">
        <v>2462012</v>
      </c>
      <c r="H246" s="12">
        <v>23439186</v>
      </c>
      <c r="I246" s="12">
        <v>6306114</v>
      </c>
      <c r="J246" s="12">
        <v>13750826</v>
      </c>
      <c r="K246" s="12">
        <v>5415139</v>
      </c>
      <c r="L246" s="12">
        <v>3008454</v>
      </c>
      <c r="M246" s="13">
        <v>66567446</v>
      </c>
    </row>
    <row r="247" spans="1:13" ht="15.75" customHeight="1" x14ac:dyDescent="0.25">
      <c r="A247" s="97"/>
      <c r="B247" s="11" t="s">
        <v>248</v>
      </c>
      <c r="C247" s="18">
        <v>7309</v>
      </c>
      <c r="D247" s="12">
        <v>170312</v>
      </c>
      <c r="E247" s="12">
        <v>317401</v>
      </c>
      <c r="F247" s="12">
        <v>286438</v>
      </c>
      <c r="G247" s="12">
        <v>391097</v>
      </c>
      <c r="H247" s="12">
        <v>724058</v>
      </c>
      <c r="I247" s="12">
        <v>421164</v>
      </c>
      <c r="J247" s="12">
        <v>585115</v>
      </c>
      <c r="K247" s="12">
        <v>153200</v>
      </c>
      <c r="L247" s="12">
        <v>232100</v>
      </c>
      <c r="M247" s="13">
        <v>3280885</v>
      </c>
    </row>
    <row r="248" spans="1:13" ht="15.75" customHeight="1" x14ac:dyDescent="0.25">
      <c r="A248" s="98"/>
      <c r="B248" s="11" t="s">
        <v>206</v>
      </c>
      <c r="C248" s="18">
        <v>7302</v>
      </c>
      <c r="D248" s="12">
        <v>4983</v>
      </c>
      <c r="E248" s="12">
        <v>71687</v>
      </c>
      <c r="F248" s="12">
        <v>49614</v>
      </c>
      <c r="G248" s="12">
        <v>52643</v>
      </c>
      <c r="H248" s="12">
        <v>260028</v>
      </c>
      <c r="I248" s="12">
        <v>96131</v>
      </c>
      <c r="J248" s="12">
        <v>180261</v>
      </c>
      <c r="K248" s="12">
        <v>33210</v>
      </c>
      <c r="L248" s="12">
        <v>46023</v>
      </c>
      <c r="M248" s="13">
        <v>794580</v>
      </c>
    </row>
    <row r="249" spans="1:13" ht="15.75" customHeight="1" x14ac:dyDescent="0.25">
      <c r="A249" s="95" t="s">
        <v>375</v>
      </c>
      <c r="B249" s="91"/>
      <c r="C249" s="92"/>
      <c r="D249" s="15">
        <v>86457210</v>
      </c>
      <c r="E249" s="15">
        <v>60660829</v>
      </c>
      <c r="F249" s="15">
        <v>41363766</v>
      </c>
      <c r="G249" s="15">
        <v>55430837</v>
      </c>
      <c r="H249" s="15">
        <v>305465680</v>
      </c>
      <c r="I249" s="15">
        <v>118717964</v>
      </c>
      <c r="J249" s="15">
        <v>166032731</v>
      </c>
      <c r="K249" s="15">
        <v>78030119</v>
      </c>
      <c r="L249" s="15">
        <v>46410742</v>
      </c>
      <c r="M249" s="13">
        <v>958569878</v>
      </c>
    </row>
    <row r="250" spans="1:13" ht="15.75" customHeight="1" x14ac:dyDescent="0.25">
      <c r="A250" s="96" t="s">
        <v>419</v>
      </c>
      <c r="B250" s="11" t="s">
        <v>207</v>
      </c>
      <c r="C250" s="18">
        <v>8113</v>
      </c>
      <c r="D250" s="12">
        <v>1732283</v>
      </c>
      <c r="E250" s="12">
        <v>1975512</v>
      </c>
      <c r="F250" s="12">
        <v>1254891</v>
      </c>
      <c r="G250" s="12">
        <v>876764</v>
      </c>
      <c r="H250" s="12">
        <v>4907000</v>
      </c>
      <c r="I250" s="12">
        <v>2470297</v>
      </c>
      <c r="J250" s="12">
        <v>3095946</v>
      </c>
      <c r="K250" s="12">
        <v>2437338</v>
      </c>
      <c r="L250" s="12">
        <v>1229565</v>
      </c>
      <c r="M250" s="13">
        <v>19979596</v>
      </c>
    </row>
    <row r="251" spans="1:13" ht="15.75" customHeight="1" x14ac:dyDescent="0.25">
      <c r="A251" s="97"/>
      <c r="B251" s="11" t="s">
        <v>57</v>
      </c>
      <c r="C251" s="18">
        <v>8101</v>
      </c>
      <c r="D251" s="12">
        <v>34261129</v>
      </c>
      <c r="E251" s="12">
        <v>22125915</v>
      </c>
      <c r="F251" s="12">
        <v>15714537</v>
      </c>
      <c r="G251" s="12">
        <v>15970392</v>
      </c>
      <c r="H251" s="12">
        <v>107393489</v>
      </c>
      <c r="I251" s="12">
        <v>44773580</v>
      </c>
      <c r="J251" s="12">
        <v>56262151</v>
      </c>
      <c r="K251" s="12">
        <v>26058816</v>
      </c>
      <c r="L251" s="12">
        <v>14349806</v>
      </c>
      <c r="M251" s="13">
        <v>336909815</v>
      </c>
    </row>
    <row r="252" spans="1:13" ht="15.75" customHeight="1" x14ac:dyDescent="0.25">
      <c r="A252" s="97"/>
      <c r="B252" s="11" t="s">
        <v>171</v>
      </c>
      <c r="C252" s="18">
        <v>8121</v>
      </c>
      <c r="D252" s="12">
        <v>1384369</v>
      </c>
      <c r="E252" s="12">
        <v>1297753</v>
      </c>
      <c r="F252" s="12">
        <v>692037</v>
      </c>
      <c r="G252" s="12">
        <v>639678</v>
      </c>
      <c r="H252" s="12">
        <v>4744997</v>
      </c>
      <c r="I252" s="12">
        <v>2612282</v>
      </c>
      <c r="J252" s="12">
        <v>2411154</v>
      </c>
      <c r="K252" s="12">
        <v>2058148</v>
      </c>
      <c r="L252" s="12">
        <v>1008870</v>
      </c>
      <c r="M252" s="13">
        <v>16849288</v>
      </c>
    </row>
    <row r="253" spans="1:13" ht="15.75" customHeight="1" x14ac:dyDescent="0.25">
      <c r="A253" s="97"/>
      <c r="B253" s="11" t="s">
        <v>296</v>
      </c>
      <c r="C253" s="18">
        <v>8107</v>
      </c>
      <c r="D253" s="12">
        <v>3438042</v>
      </c>
      <c r="E253" s="12">
        <v>2989563</v>
      </c>
      <c r="F253" s="12">
        <v>2283234</v>
      </c>
      <c r="G253" s="12">
        <v>1690256</v>
      </c>
      <c r="H253" s="12">
        <v>11719090</v>
      </c>
      <c r="I253" s="12">
        <v>8017764</v>
      </c>
      <c r="J253" s="12">
        <v>6137407</v>
      </c>
      <c r="K253" s="12">
        <v>3367773</v>
      </c>
      <c r="L253" s="12">
        <v>2586754</v>
      </c>
      <c r="M253" s="13">
        <v>42229883</v>
      </c>
    </row>
    <row r="254" spans="1:13" ht="15.75" customHeight="1" x14ac:dyDescent="0.25">
      <c r="A254" s="97"/>
      <c r="B254" s="11" t="s">
        <v>295</v>
      </c>
      <c r="C254" s="18">
        <v>8120</v>
      </c>
      <c r="D254" s="12">
        <v>951675</v>
      </c>
      <c r="E254" s="12">
        <v>624791</v>
      </c>
      <c r="F254" s="12">
        <v>577355</v>
      </c>
      <c r="G254" s="12">
        <v>1094752</v>
      </c>
      <c r="H254" s="12">
        <v>5924316</v>
      </c>
      <c r="I254" s="12">
        <v>2044065</v>
      </c>
      <c r="J254" s="12">
        <v>3224279</v>
      </c>
      <c r="K254" s="12">
        <v>1918940</v>
      </c>
      <c r="L254" s="12">
        <v>708589</v>
      </c>
      <c r="M254" s="13">
        <v>17068762</v>
      </c>
    </row>
    <row r="255" spans="1:13" ht="15.75" customHeight="1" x14ac:dyDescent="0.25">
      <c r="A255" s="97"/>
      <c r="B255" s="11" t="s">
        <v>179</v>
      </c>
      <c r="C255" s="18">
        <v>8103</v>
      </c>
      <c r="D255" s="12">
        <v>1164308</v>
      </c>
      <c r="E255" s="12">
        <v>815793</v>
      </c>
      <c r="F255" s="12">
        <v>821994</v>
      </c>
      <c r="G255" s="12">
        <v>556707</v>
      </c>
      <c r="H255" s="12">
        <v>2855100</v>
      </c>
      <c r="I255" s="12">
        <v>1750231</v>
      </c>
      <c r="J255" s="12">
        <v>1024913</v>
      </c>
      <c r="K255" s="12">
        <v>866789</v>
      </c>
      <c r="L255" s="12">
        <v>618554</v>
      </c>
      <c r="M255" s="13">
        <v>10474389</v>
      </c>
    </row>
    <row r="256" spans="1:13" ht="15.75" customHeight="1" x14ac:dyDescent="0.25">
      <c r="A256" s="97"/>
      <c r="B256" s="11" t="s">
        <v>241</v>
      </c>
      <c r="C256" s="18">
        <v>8118</v>
      </c>
      <c r="D256" s="12">
        <v>293446</v>
      </c>
      <c r="E256" s="12">
        <v>171150</v>
      </c>
      <c r="F256" s="12">
        <v>259005</v>
      </c>
      <c r="G256" s="12">
        <v>174582</v>
      </c>
      <c r="H256" s="12">
        <v>931260</v>
      </c>
      <c r="I256" s="12">
        <v>533190</v>
      </c>
      <c r="J256" s="12">
        <v>437644</v>
      </c>
      <c r="K256" s="12">
        <v>259520</v>
      </c>
      <c r="L256" s="12">
        <v>182761</v>
      </c>
      <c r="M256" s="13">
        <v>3242558</v>
      </c>
    </row>
    <row r="257" spans="1:13" ht="15.75" customHeight="1" x14ac:dyDescent="0.25">
      <c r="A257" s="97"/>
      <c r="B257" s="11" t="s">
        <v>337</v>
      </c>
      <c r="C257" s="18">
        <v>8105</v>
      </c>
      <c r="D257" s="12">
        <v>66525</v>
      </c>
      <c r="E257" s="12">
        <v>280416</v>
      </c>
      <c r="F257" s="12">
        <v>121018</v>
      </c>
      <c r="G257" s="12">
        <v>212019</v>
      </c>
      <c r="H257" s="12">
        <v>453318</v>
      </c>
      <c r="I257" s="12">
        <v>221898</v>
      </c>
      <c r="J257" s="12">
        <v>262000</v>
      </c>
      <c r="K257" s="12">
        <v>132212</v>
      </c>
      <c r="L257" s="12">
        <v>246750</v>
      </c>
      <c r="M257" s="13">
        <v>1996156</v>
      </c>
    </row>
    <row r="258" spans="1:13" ht="15.75" customHeight="1" x14ac:dyDescent="0.25">
      <c r="A258" s="97"/>
      <c r="B258" s="11" t="s">
        <v>285</v>
      </c>
      <c r="C258" s="18">
        <v>8110</v>
      </c>
      <c r="D258" s="14"/>
      <c r="E258" s="12">
        <v>13987</v>
      </c>
      <c r="F258" s="12">
        <v>27912</v>
      </c>
      <c r="G258" s="12">
        <v>9334</v>
      </c>
      <c r="H258" s="12">
        <v>687960</v>
      </c>
      <c r="I258" s="12">
        <v>515970</v>
      </c>
      <c r="J258" s="12">
        <v>311841</v>
      </c>
      <c r="K258" s="12">
        <v>255253</v>
      </c>
      <c r="L258" s="12">
        <v>99817</v>
      </c>
      <c r="M258" s="13">
        <v>1922074</v>
      </c>
    </row>
    <row r="259" spans="1:13" ht="15.75" customHeight="1" x14ac:dyDescent="0.25">
      <c r="A259" s="97"/>
      <c r="B259" s="11" t="s">
        <v>247</v>
      </c>
      <c r="C259" s="18">
        <v>8117</v>
      </c>
      <c r="D259" s="12">
        <v>359281</v>
      </c>
      <c r="E259" s="12">
        <v>597914</v>
      </c>
      <c r="F259" s="12">
        <v>287122</v>
      </c>
      <c r="G259" s="12">
        <v>591075</v>
      </c>
      <c r="H259" s="12">
        <v>1617326</v>
      </c>
      <c r="I259" s="12">
        <v>817395</v>
      </c>
      <c r="J259" s="12">
        <v>1146049</v>
      </c>
      <c r="K259" s="12">
        <v>531413</v>
      </c>
      <c r="L259" s="12">
        <v>385044</v>
      </c>
      <c r="M259" s="13">
        <v>6332619</v>
      </c>
    </row>
    <row r="260" spans="1:13" ht="15.75" customHeight="1" x14ac:dyDescent="0.25">
      <c r="A260" s="97"/>
      <c r="B260" s="11" t="s">
        <v>176</v>
      </c>
      <c r="C260" s="18">
        <v>8102</v>
      </c>
      <c r="D260" s="12">
        <v>1646329</v>
      </c>
      <c r="E260" s="12">
        <v>1879138</v>
      </c>
      <c r="F260" s="12">
        <v>1131531</v>
      </c>
      <c r="G260" s="12">
        <v>1139333</v>
      </c>
      <c r="H260" s="12">
        <v>5985971</v>
      </c>
      <c r="I260" s="12">
        <v>2840041</v>
      </c>
      <c r="J260" s="12">
        <v>3424766</v>
      </c>
      <c r="K260" s="12">
        <v>1711387</v>
      </c>
      <c r="L260" s="12">
        <v>1292997</v>
      </c>
      <c r="M260" s="13">
        <v>21051493</v>
      </c>
    </row>
    <row r="261" spans="1:13" ht="15.75" customHeight="1" x14ac:dyDescent="0.25">
      <c r="A261" s="97"/>
      <c r="B261" s="11" t="s">
        <v>339</v>
      </c>
      <c r="C261" s="18">
        <v>8106</v>
      </c>
      <c r="D261" s="14"/>
      <c r="E261" s="12">
        <v>58186</v>
      </c>
      <c r="F261" s="12">
        <v>61269</v>
      </c>
      <c r="G261" s="12">
        <v>40106</v>
      </c>
      <c r="H261" s="12">
        <v>120000</v>
      </c>
      <c r="I261" s="12">
        <v>34760</v>
      </c>
      <c r="J261" s="12">
        <v>81331</v>
      </c>
      <c r="K261" s="12">
        <v>146946</v>
      </c>
      <c r="L261" s="12">
        <v>30978</v>
      </c>
      <c r="M261" s="13">
        <v>573576</v>
      </c>
    </row>
    <row r="262" spans="1:13" ht="15.75" customHeight="1" x14ac:dyDescent="0.25">
      <c r="A262" s="97"/>
      <c r="B262" s="11" t="s">
        <v>222</v>
      </c>
      <c r="C262" s="18">
        <v>8115</v>
      </c>
      <c r="D262" s="12">
        <v>3244428</v>
      </c>
      <c r="E262" s="12">
        <v>2234119</v>
      </c>
      <c r="F262" s="12">
        <v>2548470</v>
      </c>
      <c r="G262" s="12">
        <v>1840018</v>
      </c>
      <c r="H262" s="12">
        <v>9307917</v>
      </c>
      <c r="I262" s="12">
        <v>4667018</v>
      </c>
      <c r="J262" s="12">
        <v>3578034</v>
      </c>
      <c r="K262" s="12">
        <v>3906683</v>
      </c>
      <c r="L262" s="12">
        <v>1595121</v>
      </c>
      <c r="M262" s="13">
        <v>32921808</v>
      </c>
    </row>
    <row r="263" spans="1:13" ht="15.75" customHeight="1" x14ac:dyDescent="0.25">
      <c r="A263" s="97"/>
      <c r="B263" s="11" t="s">
        <v>281</v>
      </c>
      <c r="C263" s="18">
        <v>8104</v>
      </c>
      <c r="D263" s="12">
        <v>576959</v>
      </c>
      <c r="E263" s="12">
        <v>2650252</v>
      </c>
      <c r="F263" s="12">
        <v>1269811</v>
      </c>
      <c r="G263" s="12">
        <v>1860698</v>
      </c>
      <c r="H263" s="12">
        <v>4697289</v>
      </c>
      <c r="I263" s="12">
        <v>2732322</v>
      </c>
      <c r="J263" s="12">
        <v>3231000</v>
      </c>
      <c r="K263" s="12">
        <v>476902</v>
      </c>
      <c r="L263" s="12">
        <v>1887763</v>
      </c>
      <c r="M263" s="13">
        <v>19382996</v>
      </c>
    </row>
    <row r="264" spans="1:13" ht="15.75" customHeight="1" x14ac:dyDescent="0.25">
      <c r="A264" s="97"/>
      <c r="B264" s="11" t="s">
        <v>236</v>
      </c>
      <c r="C264" s="18">
        <v>8119</v>
      </c>
      <c r="D264" s="12">
        <v>78044</v>
      </c>
      <c r="E264" s="12">
        <v>109107</v>
      </c>
      <c r="F264" s="12">
        <v>68356</v>
      </c>
      <c r="G264" s="12">
        <v>53486</v>
      </c>
      <c r="H264" s="12">
        <v>227000</v>
      </c>
      <c r="I264" s="14"/>
      <c r="J264" s="12">
        <v>95000</v>
      </c>
      <c r="K264" s="14"/>
      <c r="L264" s="14"/>
      <c r="M264" s="13">
        <v>630993</v>
      </c>
    </row>
    <row r="265" spans="1:13" ht="15.75" customHeight="1" x14ac:dyDescent="0.25">
      <c r="A265" s="97"/>
      <c r="B265" s="11" t="s">
        <v>123</v>
      </c>
      <c r="C265" s="18">
        <v>8109</v>
      </c>
      <c r="D265" s="12">
        <v>2594178</v>
      </c>
      <c r="E265" s="12">
        <v>3006380</v>
      </c>
      <c r="F265" s="12">
        <v>2803475</v>
      </c>
      <c r="G265" s="12">
        <v>3052084</v>
      </c>
      <c r="H265" s="12">
        <v>12266348</v>
      </c>
      <c r="I265" s="12">
        <v>4991763</v>
      </c>
      <c r="J265" s="12">
        <v>6950745</v>
      </c>
      <c r="K265" s="12">
        <v>3488732</v>
      </c>
      <c r="L265" s="12">
        <v>2842062</v>
      </c>
      <c r="M265" s="13">
        <v>41995767</v>
      </c>
    </row>
    <row r="266" spans="1:13" ht="15.75" customHeight="1" x14ac:dyDescent="0.25">
      <c r="A266" s="97"/>
      <c r="B266" s="11" t="s">
        <v>302</v>
      </c>
      <c r="C266" s="18">
        <v>8111</v>
      </c>
      <c r="D266" s="12">
        <v>344680</v>
      </c>
      <c r="E266" s="12">
        <v>272881</v>
      </c>
      <c r="F266" s="12">
        <v>256220</v>
      </c>
      <c r="G266" s="12">
        <v>161800</v>
      </c>
      <c r="H266" s="12">
        <v>1094204</v>
      </c>
      <c r="I266" s="12">
        <v>512511</v>
      </c>
      <c r="J266" s="12">
        <v>588000</v>
      </c>
      <c r="K266" s="12">
        <v>391396</v>
      </c>
      <c r="L266" s="12">
        <v>185100</v>
      </c>
      <c r="M266" s="13">
        <v>3806792</v>
      </c>
    </row>
    <row r="267" spans="1:13" ht="15.75" customHeight="1" x14ac:dyDescent="0.25">
      <c r="A267" s="98"/>
      <c r="B267" s="11" t="s">
        <v>288</v>
      </c>
      <c r="C267" s="18">
        <v>8114</v>
      </c>
      <c r="D267" s="12">
        <v>171189</v>
      </c>
      <c r="E267" s="12">
        <v>117760</v>
      </c>
      <c r="F267" s="12">
        <v>149669</v>
      </c>
      <c r="G267" s="12">
        <v>234575</v>
      </c>
      <c r="H267" s="12">
        <v>435000</v>
      </c>
      <c r="I267" s="12">
        <v>91387</v>
      </c>
      <c r="J267" s="12">
        <v>191000</v>
      </c>
      <c r="K267" s="14"/>
      <c r="L267" s="14"/>
      <c r="M267" s="13">
        <v>1390580</v>
      </c>
    </row>
    <row r="268" spans="1:13" ht="15.75" customHeight="1" x14ac:dyDescent="0.25">
      <c r="A268" s="95" t="s">
        <v>379</v>
      </c>
      <c r="B268" s="91"/>
      <c r="C268" s="92"/>
      <c r="D268" s="15">
        <v>52306865</v>
      </c>
      <c r="E268" s="15">
        <v>41220617</v>
      </c>
      <c r="F268" s="15">
        <v>30327906</v>
      </c>
      <c r="G268" s="15">
        <v>30197659</v>
      </c>
      <c r="H268" s="15">
        <v>175367585</v>
      </c>
      <c r="I268" s="15">
        <v>79626474</v>
      </c>
      <c r="J268" s="15">
        <v>92453260</v>
      </c>
      <c r="K268" s="15">
        <v>48008248</v>
      </c>
      <c r="L268" s="15">
        <v>29250531</v>
      </c>
      <c r="M268" s="13">
        <v>578759145</v>
      </c>
    </row>
    <row r="269" spans="1:13" ht="15.75" customHeight="1" x14ac:dyDescent="0.25">
      <c r="A269" s="96" t="s">
        <v>420</v>
      </c>
      <c r="B269" s="11" t="s">
        <v>70</v>
      </c>
      <c r="C269" s="18">
        <v>13403</v>
      </c>
      <c r="D269" s="12">
        <v>42756257</v>
      </c>
      <c r="E269" s="12">
        <v>30387632</v>
      </c>
      <c r="F269" s="12">
        <v>20582166</v>
      </c>
      <c r="G269" s="12">
        <v>23925838</v>
      </c>
      <c r="H269" s="12">
        <v>135149403</v>
      </c>
      <c r="I269" s="12">
        <v>62180163</v>
      </c>
      <c r="J269" s="12">
        <v>64566101</v>
      </c>
      <c r="K269" s="12">
        <v>39064358</v>
      </c>
      <c r="L269" s="12">
        <v>20189684</v>
      </c>
      <c r="M269" s="13">
        <v>438801602</v>
      </c>
    </row>
    <row r="270" spans="1:13" ht="15.75" customHeight="1" x14ac:dyDescent="0.25">
      <c r="A270" s="97"/>
      <c r="B270" s="11" t="s">
        <v>103</v>
      </c>
      <c r="C270" s="18">
        <v>13402</v>
      </c>
      <c r="D270" s="12">
        <v>25008144</v>
      </c>
      <c r="E270" s="12">
        <v>15381300</v>
      </c>
      <c r="F270" s="12">
        <v>10778121</v>
      </c>
      <c r="G270" s="12">
        <v>16778693</v>
      </c>
      <c r="H270" s="12">
        <v>47592607</v>
      </c>
      <c r="I270" s="12">
        <v>21427633</v>
      </c>
      <c r="J270" s="12">
        <v>25292000</v>
      </c>
      <c r="K270" s="12">
        <v>15445836</v>
      </c>
      <c r="L270" s="12">
        <v>10772891</v>
      </c>
      <c r="M270" s="13">
        <v>188477225</v>
      </c>
    </row>
    <row r="271" spans="1:13" ht="15.75" customHeight="1" x14ac:dyDescent="0.25">
      <c r="A271" s="97"/>
      <c r="B271" s="11" t="s">
        <v>64</v>
      </c>
      <c r="C271" s="18">
        <v>13166</v>
      </c>
      <c r="D271" s="12">
        <v>18821408</v>
      </c>
      <c r="E271" s="12">
        <v>14103555</v>
      </c>
      <c r="F271" s="12">
        <v>8737015</v>
      </c>
      <c r="G271" s="12">
        <v>10047123</v>
      </c>
      <c r="H271" s="12">
        <v>62964887</v>
      </c>
      <c r="I271" s="12">
        <v>40052973</v>
      </c>
      <c r="J271" s="12">
        <v>28402802</v>
      </c>
      <c r="K271" s="12">
        <v>20371252</v>
      </c>
      <c r="L271" s="12">
        <v>12668153</v>
      </c>
      <c r="M271" s="13">
        <v>216169168</v>
      </c>
    </row>
    <row r="272" spans="1:13" ht="15.75" customHeight="1" x14ac:dyDescent="0.25">
      <c r="A272" s="97"/>
      <c r="B272" s="11" t="s">
        <v>216</v>
      </c>
      <c r="C272" s="18">
        <v>13156</v>
      </c>
      <c r="D272" s="12">
        <v>1987572</v>
      </c>
      <c r="E272" s="12">
        <v>1310946</v>
      </c>
      <c r="F272" s="12">
        <v>800449</v>
      </c>
      <c r="G272" s="12">
        <v>721995</v>
      </c>
      <c r="H272" s="12">
        <v>4428639</v>
      </c>
      <c r="I272" s="12">
        <v>3352624</v>
      </c>
      <c r="J272" s="12">
        <v>3782713</v>
      </c>
      <c r="K272" s="12">
        <v>1585019</v>
      </c>
      <c r="L272" s="12">
        <v>1496536</v>
      </c>
      <c r="M272" s="13">
        <v>19466493</v>
      </c>
    </row>
    <row r="273" spans="1:13" ht="15.75" customHeight="1" x14ac:dyDescent="0.25">
      <c r="A273" s="97"/>
      <c r="B273" s="11" t="s">
        <v>29</v>
      </c>
      <c r="C273" s="18">
        <v>13201</v>
      </c>
      <c r="D273" s="12">
        <v>94412034</v>
      </c>
      <c r="E273" s="12">
        <v>60740072</v>
      </c>
      <c r="F273" s="12">
        <v>47362221</v>
      </c>
      <c r="G273" s="12">
        <v>54717104</v>
      </c>
      <c r="H273" s="12">
        <v>393695118</v>
      </c>
      <c r="I273" s="12">
        <v>146010153</v>
      </c>
      <c r="J273" s="12">
        <v>207885382</v>
      </c>
      <c r="K273" s="12">
        <v>113313532</v>
      </c>
      <c r="L273" s="12">
        <v>69848300</v>
      </c>
      <c r="M273" s="13">
        <v>1187983916</v>
      </c>
    </row>
    <row r="274" spans="1:13" ht="15.75" customHeight="1" x14ac:dyDescent="0.25">
      <c r="A274" s="97"/>
      <c r="B274" s="11" t="s">
        <v>100</v>
      </c>
      <c r="C274" s="18">
        <v>13127</v>
      </c>
      <c r="D274" s="12">
        <v>7904806</v>
      </c>
      <c r="E274" s="12">
        <v>5221020</v>
      </c>
      <c r="F274" s="12">
        <v>3453116</v>
      </c>
      <c r="G274" s="12">
        <v>4236000</v>
      </c>
      <c r="H274" s="12">
        <v>28214857</v>
      </c>
      <c r="I274" s="12">
        <v>15230997</v>
      </c>
      <c r="J274" s="12">
        <v>13387312</v>
      </c>
      <c r="K274" s="12">
        <v>10149015</v>
      </c>
      <c r="L274" s="12">
        <v>5622956</v>
      </c>
      <c r="M274" s="13">
        <v>93420079</v>
      </c>
    </row>
    <row r="275" spans="1:13" ht="15.75" customHeight="1" x14ac:dyDescent="0.25">
      <c r="A275" s="97"/>
      <c r="B275" s="11" t="s">
        <v>118</v>
      </c>
      <c r="C275" s="18">
        <v>13603</v>
      </c>
      <c r="D275" s="12">
        <v>11268631</v>
      </c>
      <c r="E275" s="12">
        <v>8283304</v>
      </c>
      <c r="F275" s="12">
        <v>5616169</v>
      </c>
      <c r="G275" s="12">
        <v>7633054</v>
      </c>
      <c r="H275" s="12">
        <v>32718954</v>
      </c>
      <c r="I275" s="12">
        <v>15561214</v>
      </c>
      <c r="J275" s="12">
        <v>17248347</v>
      </c>
      <c r="K275" s="12">
        <v>13084627</v>
      </c>
      <c r="L275" s="12">
        <v>7749963</v>
      </c>
      <c r="M275" s="13">
        <v>119164263</v>
      </c>
    </row>
    <row r="276" spans="1:13" ht="15.75" customHeight="1" x14ac:dyDescent="0.25">
      <c r="A276" s="97"/>
      <c r="B276" s="11" t="s">
        <v>149</v>
      </c>
      <c r="C276" s="18">
        <v>13165</v>
      </c>
      <c r="D276" s="12">
        <v>6280446</v>
      </c>
      <c r="E276" s="12">
        <v>5985369</v>
      </c>
      <c r="F276" s="12">
        <v>5362225</v>
      </c>
      <c r="G276" s="12">
        <v>3945470</v>
      </c>
      <c r="H276" s="12">
        <v>26942055</v>
      </c>
      <c r="I276" s="12">
        <v>12532323</v>
      </c>
      <c r="J276" s="12">
        <v>11767458</v>
      </c>
      <c r="K276" s="12">
        <v>9384322</v>
      </c>
      <c r="L276" s="12">
        <v>4940789</v>
      </c>
      <c r="M276" s="13">
        <v>87140457</v>
      </c>
    </row>
    <row r="277" spans="1:13" ht="15.75" customHeight="1" x14ac:dyDescent="0.25">
      <c r="A277" s="97"/>
      <c r="B277" s="11" t="s">
        <v>181</v>
      </c>
      <c r="C277" s="18">
        <v>13503</v>
      </c>
      <c r="D277" s="12">
        <v>2756970</v>
      </c>
      <c r="E277" s="12">
        <v>1318521</v>
      </c>
      <c r="F277" s="12">
        <v>1399246</v>
      </c>
      <c r="G277" s="12">
        <v>1313003</v>
      </c>
      <c r="H277" s="12">
        <v>6555417</v>
      </c>
      <c r="I277" s="12">
        <v>2695075</v>
      </c>
      <c r="J277" s="12">
        <v>5144822</v>
      </c>
      <c r="K277" s="12">
        <v>2184365</v>
      </c>
      <c r="L277" s="12">
        <v>1958700</v>
      </c>
      <c r="M277" s="13">
        <v>25326119</v>
      </c>
    </row>
    <row r="278" spans="1:13" ht="15.75" customHeight="1" x14ac:dyDescent="0.25">
      <c r="A278" s="97"/>
      <c r="B278" s="11" t="s">
        <v>65</v>
      </c>
      <c r="C278" s="18">
        <v>13157</v>
      </c>
      <c r="D278" s="12">
        <v>27242456</v>
      </c>
      <c r="E278" s="12">
        <v>19637574</v>
      </c>
      <c r="F278" s="12">
        <v>14377942</v>
      </c>
      <c r="G278" s="12">
        <v>16038913</v>
      </c>
      <c r="H278" s="12">
        <v>112444412</v>
      </c>
      <c r="I278" s="12">
        <v>41004119</v>
      </c>
      <c r="J278" s="12">
        <v>44518590</v>
      </c>
      <c r="K278" s="12">
        <v>26736580</v>
      </c>
      <c r="L278" s="12">
        <v>16210877</v>
      </c>
      <c r="M278" s="13">
        <v>318211463</v>
      </c>
    </row>
    <row r="279" spans="1:13" ht="15.75" customHeight="1" x14ac:dyDescent="0.25">
      <c r="A279" s="97"/>
      <c r="B279" s="11" t="s">
        <v>40</v>
      </c>
      <c r="C279" s="18">
        <v>13158</v>
      </c>
      <c r="D279" s="12">
        <v>110298602</v>
      </c>
      <c r="E279" s="12">
        <v>57009359</v>
      </c>
      <c r="F279" s="12">
        <v>44126491</v>
      </c>
      <c r="G279" s="12">
        <v>45415551</v>
      </c>
      <c r="H279" s="12">
        <v>256284638</v>
      </c>
      <c r="I279" s="12">
        <v>123560523</v>
      </c>
      <c r="J279" s="12">
        <v>139745610</v>
      </c>
      <c r="K279" s="12">
        <v>82709806</v>
      </c>
      <c r="L279" s="12">
        <v>53082661</v>
      </c>
      <c r="M279" s="13">
        <v>912233241</v>
      </c>
    </row>
    <row r="280" spans="1:13" ht="15.75" customHeight="1" x14ac:dyDescent="0.25">
      <c r="A280" s="97"/>
      <c r="B280" s="11" t="s">
        <v>76</v>
      </c>
      <c r="C280" s="18">
        <v>13167</v>
      </c>
      <c r="D280" s="12">
        <v>30921312</v>
      </c>
      <c r="E280" s="12">
        <v>17382497</v>
      </c>
      <c r="F280" s="12">
        <v>10975558</v>
      </c>
      <c r="G280" s="12">
        <v>12187762</v>
      </c>
      <c r="H280" s="12">
        <v>123385094</v>
      </c>
      <c r="I280" s="12">
        <v>45184868</v>
      </c>
      <c r="J280" s="12">
        <v>54896643</v>
      </c>
      <c r="K280" s="12">
        <v>28701107</v>
      </c>
      <c r="L280" s="12">
        <v>15383271</v>
      </c>
      <c r="M280" s="13">
        <v>339018112</v>
      </c>
    </row>
    <row r="281" spans="1:13" ht="15.75" customHeight="1" x14ac:dyDescent="0.25">
      <c r="A281" s="97"/>
      <c r="B281" s="11" t="s">
        <v>110</v>
      </c>
      <c r="C281" s="18">
        <v>13502</v>
      </c>
      <c r="D281" s="12">
        <v>19969910</v>
      </c>
      <c r="E281" s="12">
        <v>9465700</v>
      </c>
      <c r="F281" s="12">
        <v>8632510</v>
      </c>
      <c r="G281" s="12">
        <v>10038005</v>
      </c>
      <c r="H281" s="12">
        <v>28166265</v>
      </c>
      <c r="I281" s="12">
        <v>14968188</v>
      </c>
      <c r="J281" s="12">
        <v>17711198</v>
      </c>
      <c r="K281" s="12">
        <v>10784957</v>
      </c>
      <c r="L281" s="12">
        <v>8145492</v>
      </c>
      <c r="M281" s="13">
        <v>127882225</v>
      </c>
    </row>
    <row r="282" spans="1:13" ht="15.75" customHeight="1" x14ac:dyDescent="0.25">
      <c r="A282" s="97"/>
      <c r="B282" s="11" t="s">
        <v>89</v>
      </c>
      <c r="C282" s="18">
        <v>13110</v>
      </c>
      <c r="D282" s="12">
        <v>40531669</v>
      </c>
      <c r="E282" s="12">
        <v>25758513</v>
      </c>
      <c r="F282" s="12">
        <v>18467104</v>
      </c>
      <c r="G282" s="12">
        <v>18914726</v>
      </c>
      <c r="H282" s="12">
        <v>154999265</v>
      </c>
      <c r="I282" s="12">
        <v>64081825</v>
      </c>
      <c r="J282" s="12">
        <v>71922122</v>
      </c>
      <c r="K282" s="12">
        <v>44340003</v>
      </c>
      <c r="L282" s="12">
        <v>23093044</v>
      </c>
      <c r="M282" s="13">
        <v>462108271</v>
      </c>
    </row>
    <row r="283" spans="1:13" ht="15.75" customHeight="1" x14ac:dyDescent="0.25">
      <c r="A283" s="97"/>
      <c r="B283" s="11" t="s">
        <v>35</v>
      </c>
      <c r="C283" s="18">
        <v>13128</v>
      </c>
      <c r="D283" s="12">
        <v>141435823</v>
      </c>
      <c r="E283" s="12">
        <v>94625596</v>
      </c>
      <c r="F283" s="12">
        <v>71020181</v>
      </c>
      <c r="G283" s="12">
        <v>74566539</v>
      </c>
      <c r="H283" s="12">
        <v>556121467</v>
      </c>
      <c r="I283" s="12">
        <v>223646822</v>
      </c>
      <c r="J283" s="12">
        <v>245001878</v>
      </c>
      <c r="K283" s="12">
        <v>153189494</v>
      </c>
      <c r="L283" s="12">
        <v>88905960</v>
      </c>
      <c r="M283" s="13">
        <v>1648513760</v>
      </c>
    </row>
    <row r="284" spans="1:13" ht="15.75" customHeight="1" x14ac:dyDescent="0.25">
      <c r="A284" s="97"/>
      <c r="B284" s="11" t="s">
        <v>145</v>
      </c>
      <c r="C284" s="18">
        <v>13131</v>
      </c>
      <c r="D284" s="12">
        <v>4487981</v>
      </c>
      <c r="E284" s="12">
        <v>2527368</v>
      </c>
      <c r="F284" s="12">
        <v>2333684</v>
      </c>
      <c r="G284" s="12">
        <v>2192703</v>
      </c>
      <c r="H284" s="12">
        <v>14895710</v>
      </c>
      <c r="I284" s="12">
        <v>8118736</v>
      </c>
      <c r="J284" s="12">
        <v>7407753</v>
      </c>
      <c r="K284" s="12">
        <v>5010588</v>
      </c>
      <c r="L284" s="12">
        <v>2846909</v>
      </c>
      <c r="M284" s="13">
        <v>49821432</v>
      </c>
    </row>
    <row r="285" spans="1:13" ht="15.75" customHeight="1" x14ac:dyDescent="0.25">
      <c r="A285" s="97"/>
      <c r="B285" s="11" t="s">
        <v>119</v>
      </c>
      <c r="C285" s="18">
        <v>13154</v>
      </c>
      <c r="D285" s="12">
        <v>2080571</v>
      </c>
      <c r="E285" s="12">
        <v>1631462</v>
      </c>
      <c r="F285" s="12">
        <v>579380</v>
      </c>
      <c r="G285" s="12">
        <v>661404</v>
      </c>
      <c r="H285" s="12">
        <v>5968776</v>
      </c>
      <c r="I285" s="12">
        <v>3706824</v>
      </c>
      <c r="J285" s="12">
        <v>4011973</v>
      </c>
      <c r="K285" s="12">
        <v>2246748</v>
      </c>
      <c r="L285" s="12">
        <v>1494196</v>
      </c>
      <c r="M285" s="13">
        <v>22381334</v>
      </c>
    </row>
    <row r="286" spans="1:13" ht="15.75" customHeight="1" x14ac:dyDescent="0.25">
      <c r="A286" s="97"/>
      <c r="B286" s="11" t="s">
        <v>38</v>
      </c>
      <c r="C286" s="18">
        <v>13132</v>
      </c>
      <c r="D286" s="12">
        <v>96973629</v>
      </c>
      <c r="E286" s="12">
        <v>53478908</v>
      </c>
      <c r="F286" s="12">
        <v>42951928</v>
      </c>
      <c r="G286" s="12">
        <v>40946731</v>
      </c>
      <c r="H286" s="12">
        <v>464014511</v>
      </c>
      <c r="I286" s="12">
        <v>159626685</v>
      </c>
      <c r="J286" s="12">
        <v>235554034</v>
      </c>
      <c r="K286" s="12">
        <v>112941883</v>
      </c>
      <c r="L286" s="12">
        <v>50971847</v>
      </c>
      <c r="M286" s="13">
        <v>1257460156</v>
      </c>
    </row>
    <row r="287" spans="1:13" ht="15.75" customHeight="1" x14ac:dyDescent="0.25">
      <c r="A287" s="97"/>
      <c r="B287" s="11" t="s">
        <v>50</v>
      </c>
      <c r="C287" s="18">
        <v>13202</v>
      </c>
      <c r="D287" s="12">
        <v>19310466</v>
      </c>
      <c r="E287" s="12">
        <v>16481580</v>
      </c>
      <c r="F287" s="12">
        <v>10924558</v>
      </c>
      <c r="G287" s="12">
        <v>12010794</v>
      </c>
      <c r="H287" s="12">
        <v>60181484</v>
      </c>
      <c r="I287" s="12">
        <v>27908308</v>
      </c>
      <c r="J287" s="12">
        <v>25387298</v>
      </c>
      <c r="K287" s="12">
        <v>19275962</v>
      </c>
      <c r="L287" s="12">
        <v>13405004</v>
      </c>
      <c r="M287" s="13">
        <v>204885454</v>
      </c>
    </row>
    <row r="288" spans="1:13" ht="15.75" customHeight="1" x14ac:dyDescent="0.25">
      <c r="A288" s="97"/>
      <c r="B288" s="11" t="s">
        <v>22</v>
      </c>
      <c r="C288" s="18">
        <v>13108</v>
      </c>
      <c r="D288" s="12">
        <v>478059415</v>
      </c>
      <c r="E288" s="12">
        <v>236850560</v>
      </c>
      <c r="F288" s="12">
        <v>168878140</v>
      </c>
      <c r="G288" s="12">
        <v>186930389</v>
      </c>
      <c r="H288" s="12">
        <v>2776371400</v>
      </c>
      <c r="I288" s="12">
        <v>694052947</v>
      </c>
      <c r="J288" s="12">
        <v>1376570228</v>
      </c>
      <c r="K288" s="12">
        <v>496834506</v>
      </c>
      <c r="L288" s="12">
        <v>210693978</v>
      </c>
      <c r="M288" s="13">
        <v>6625241563</v>
      </c>
    </row>
    <row r="289" spans="1:13" ht="15.75" customHeight="1" x14ac:dyDescent="0.25">
      <c r="A289" s="97"/>
      <c r="B289" s="11" t="s">
        <v>23</v>
      </c>
      <c r="C289" s="18">
        <v>13161</v>
      </c>
      <c r="D289" s="12">
        <v>181668717</v>
      </c>
      <c r="E289" s="12">
        <v>87571469</v>
      </c>
      <c r="F289" s="12">
        <v>60828548</v>
      </c>
      <c r="G289" s="12">
        <v>70912877</v>
      </c>
      <c r="H289" s="12">
        <v>791912917</v>
      </c>
      <c r="I289" s="12">
        <v>224036977</v>
      </c>
      <c r="J289" s="12">
        <v>450993237</v>
      </c>
      <c r="K289" s="12">
        <v>167002595</v>
      </c>
      <c r="L289" s="12">
        <v>85864697</v>
      </c>
      <c r="M289" s="13">
        <v>2120792034</v>
      </c>
    </row>
    <row r="290" spans="1:13" ht="15.75" customHeight="1" x14ac:dyDescent="0.25">
      <c r="A290" s="97"/>
      <c r="B290" s="11" t="s">
        <v>185</v>
      </c>
      <c r="C290" s="18">
        <v>13164</v>
      </c>
      <c r="D290" s="12">
        <v>1206427</v>
      </c>
      <c r="E290" s="12">
        <v>522395</v>
      </c>
      <c r="F290" s="12">
        <v>482376</v>
      </c>
      <c r="G290" s="12">
        <v>604465</v>
      </c>
      <c r="H290" s="12">
        <v>3405618</v>
      </c>
      <c r="I290" s="12">
        <v>1635639</v>
      </c>
      <c r="J290" s="12">
        <v>1968748</v>
      </c>
      <c r="K290" s="12">
        <v>689523</v>
      </c>
      <c r="L290" s="12">
        <v>642976</v>
      </c>
      <c r="M290" s="13">
        <v>11158167</v>
      </c>
    </row>
    <row r="291" spans="1:13" ht="15.75" customHeight="1" x14ac:dyDescent="0.25">
      <c r="A291" s="97"/>
      <c r="B291" s="11" t="s">
        <v>190</v>
      </c>
      <c r="C291" s="18">
        <v>13155</v>
      </c>
      <c r="D291" s="12">
        <v>1629670</v>
      </c>
      <c r="E291" s="12">
        <v>1703470</v>
      </c>
      <c r="F291" s="12">
        <v>1105513</v>
      </c>
      <c r="G291" s="12">
        <v>853721</v>
      </c>
      <c r="H291" s="12">
        <v>5775322</v>
      </c>
      <c r="I291" s="12">
        <v>2677585</v>
      </c>
      <c r="J291" s="12">
        <v>2241561</v>
      </c>
      <c r="K291" s="12">
        <v>1536157</v>
      </c>
      <c r="L291" s="12">
        <v>932493</v>
      </c>
      <c r="M291" s="13">
        <v>18455492</v>
      </c>
    </row>
    <row r="292" spans="1:13" ht="15.75" customHeight="1" x14ac:dyDescent="0.25">
      <c r="A292" s="97"/>
      <c r="B292" s="11" t="s">
        <v>69</v>
      </c>
      <c r="C292" s="18">
        <v>13151</v>
      </c>
      <c r="D292" s="12">
        <v>38867733</v>
      </c>
      <c r="E292" s="12">
        <v>24791266</v>
      </c>
      <c r="F292" s="12">
        <v>18721053</v>
      </c>
      <c r="G292" s="12">
        <v>20948184</v>
      </c>
      <c r="H292" s="12">
        <v>169029362</v>
      </c>
      <c r="I292" s="12">
        <v>59743110</v>
      </c>
      <c r="J292" s="12">
        <v>72909232</v>
      </c>
      <c r="K292" s="12">
        <v>43719377</v>
      </c>
      <c r="L292" s="12">
        <v>23011161</v>
      </c>
      <c r="M292" s="13">
        <v>471740478</v>
      </c>
    </row>
    <row r="293" spans="1:13" ht="15.75" customHeight="1" x14ac:dyDescent="0.25">
      <c r="A293" s="97"/>
      <c r="B293" s="11" t="s">
        <v>39</v>
      </c>
      <c r="C293" s="18">
        <v>13109</v>
      </c>
      <c r="D293" s="12">
        <v>93154111</v>
      </c>
      <c r="E293" s="12">
        <v>66092262</v>
      </c>
      <c r="F293" s="12">
        <v>49132617</v>
      </c>
      <c r="G293" s="12">
        <v>54786333</v>
      </c>
      <c r="H293" s="12">
        <v>327349489</v>
      </c>
      <c r="I293" s="12">
        <v>139927120</v>
      </c>
      <c r="J293" s="12">
        <v>138321531</v>
      </c>
      <c r="K293" s="12">
        <v>91433499</v>
      </c>
      <c r="L293" s="12">
        <v>56410279</v>
      </c>
      <c r="M293" s="13">
        <v>1016607241</v>
      </c>
    </row>
    <row r="294" spans="1:13" ht="15.75" customHeight="1" x14ac:dyDescent="0.25">
      <c r="A294" s="97"/>
      <c r="B294" s="11" t="s">
        <v>213</v>
      </c>
      <c r="C294" s="18">
        <v>13602</v>
      </c>
      <c r="D294" s="12">
        <v>389055</v>
      </c>
      <c r="E294" s="12">
        <v>108938</v>
      </c>
      <c r="F294" s="12">
        <v>129353</v>
      </c>
      <c r="G294" s="12">
        <v>81664</v>
      </c>
      <c r="H294" s="12">
        <v>1184550</v>
      </c>
      <c r="I294" s="12">
        <v>216311</v>
      </c>
      <c r="J294" s="12">
        <v>859384</v>
      </c>
      <c r="K294" s="12">
        <v>66744</v>
      </c>
      <c r="L294" s="12">
        <v>129366</v>
      </c>
      <c r="M294" s="13">
        <v>3165365</v>
      </c>
    </row>
    <row r="295" spans="1:13" ht="15.75" customHeight="1" x14ac:dyDescent="0.25">
      <c r="A295" s="97"/>
      <c r="B295" s="11" t="s">
        <v>87</v>
      </c>
      <c r="C295" s="18">
        <v>13601</v>
      </c>
      <c r="D295" s="12">
        <v>5547184</v>
      </c>
      <c r="E295" s="12">
        <v>4082189</v>
      </c>
      <c r="F295" s="12">
        <v>3787911</v>
      </c>
      <c r="G295" s="12">
        <v>3883956</v>
      </c>
      <c r="H295" s="12">
        <v>24819008</v>
      </c>
      <c r="I295" s="12">
        <v>9193200</v>
      </c>
      <c r="J295" s="12">
        <v>12700231</v>
      </c>
      <c r="K295" s="12">
        <v>6004001</v>
      </c>
      <c r="L295" s="12">
        <v>4204675</v>
      </c>
      <c r="M295" s="13">
        <v>74222355</v>
      </c>
    </row>
    <row r="296" spans="1:13" ht="15.75" customHeight="1" x14ac:dyDescent="0.25">
      <c r="A296" s="97"/>
      <c r="B296" s="11" t="s">
        <v>28</v>
      </c>
      <c r="C296" s="18">
        <v>13105</v>
      </c>
      <c r="D296" s="12">
        <v>221718408</v>
      </c>
      <c r="E296" s="12">
        <v>122469839</v>
      </c>
      <c r="F296" s="12">
        <v>112490393</v>
      </c>
      <c r="G296" s="12">
        <v>106658592</v>
      </c>
      <c r="H296" s="12">
        <v>1127716667</v>
      </c>
      <c r="I296" s="12">
        <v>337472750</v>
      </c>
      <c r="J296" s="12">
        <v>443098083</v>
      </c>
      <c r="K296" s="12">
        <v>226522898</v>
      </c>
      <c r="L296" s="12">
        <v>115615823</v>
      </c>
      <c r="M296" s="13">
        <v>2813763453</v>
      </c>
    </row>
    <row r="297" spans="1:13" ht="15.75" customHeight="1" x14ac:dyDescent="0.25">
      <c r="A297" s="97"/>
      <c r="B297" s="11" t="s">
        <v>81</v>
      </c>
      <c r="C297" s="18">
        <v>13505</v>
      </c>
      <c r="D297" s="12">
        <v>13131389</v>
      </c>
      <c r="E297" s="12">
        <v>9857968</v>
      </c>
      <c r="F297" s="12">
        <v>8913364</v>
      </c>
      <c r="G297" s="12">
        <v>10713733</v>
      </c>
      <c r="H297" s="12">
        <v>48316740</v>
      </c>
      <c r="I297" s="12">
        <v>22828700</v>
      </c>
      <c r="J297" s="12">
        <v>21863773</v>
      </c>
      <c r="K297" s="12">
        <v>15685938</v>
      </c>
      <c r="L297" s="12">
        <v>9802146</v>
      </c>
      <c r="M297" s="13">
        <v>161113751</v>
      </c>
    </row>
    <row r="298" spans="1:13" ht="15.75" customHeight="1" x14ac:dyDescent="0.25">
      <c r="A298" s="97"/>
      <c r="B298" s="11" t="s">
        <v>85</v>
      </c>
      <c r="C298" s="18">
        <v>13404</v>
      </c>
      <c r="D298" s="12">
        <v>1684761</v>
      </c>
      <c r="E298" s="12">
        <v>1254122</v>
      </c>
      <c r="F298" s="12">
        <v>1322216</v>
      </c>
      <c r="G298" s="12">
        <v>906739</v>
      </c>
      <c r="H298" s="12">
        <v>4730079</v>
      </c>
      <c r="I298" s="12">
        <v>3162772</v>
      </c>
      <c r="J298" s="12">
        <v>4737332</v>
      </c>
      <c r="K298" s="12">
        <v>1939070</v>
      </c>
      <c r="L298" s="12">
        <v>878857</v>
      </c>
      <c r="M298" s="13">
        <v>20615948</v>
      </c>
    </row>
    <row r="299" spans="1:13" ht="15.75" customHeight="1" x14ac:dyDescent="0.25">
      <c r="A299" s="97"/>
      <c r="B299" s="11" t="s">
        <v>140</v>
      </c>
      <c r="C299" s="18">
        <v>13162</v>
      </c>
      <c r="D299" s="12">
        <v>2910566</v>
      </c>
      <c r="E299" s="12">
        <v>2486857</v>
      </c>
      <c r="F299" s="12">
        <v>1285861</v>
      </c>
      <c r="G299" s="12">
        <v>2539084</v>
      </c>
      <c r="H299" s="12">
        <v>10970803</v>
      </c>
      <c r="I299" s="12">
        <v>4432999</v>
      </c>
      <c r="J299" s="12">
        <v>5595772</v>
      </c>
      <c r="K299" s="12">
        <v>3503212</v>
      </c>
      <c r="L299" s="12">
        <v>1669280</v>
      </c>
      <c r="M299" s="13">
        <v>35394434</v>
      </c>
    </row>
    <row r="300" spans="1:13" ht="15.75" customHeight="1" x14ac:dyDescent="0.25">
      <c r="A300" s="97"/>
      <c r="B300" s="11" t="s">
        <v>88</v>
      </c>
      <c r="C300" s="18">
        <v>13504</v>
      </c>
      <c r="D300" s="12">
        <v>19319771</v>
      </c>
      <c r="E300" s="12">
        <v>11793287</v>
      </c>
      <c r="F300" s="12">
        <v>10696147</v>
      </c>
      <c r="G300" s="12">
        <v>9164910</v>
      </c>
      <c r="H300" s="12">
        <v>55311526</v>
      </c>
      <c r="I300" s="12">
        <v>22712580</v>
      </c>
      <c r="J300" s="12">
        <v>26902189</v>
      </c>
      <c r="K300" s="12">
        <v>17748621</v>
      </c>
      <c r="L300" s="12">
        <v>11556317</v>
      </c>
      <c r="M300" s="13">
        <v>185205348</v>
      </c>
    </row>
    <row r="301" spans="1:13" ht="15.75" customHeight="1" x14ac:dyDescent="0.25">
      <c r="A301" s="97"/>
      <c r="B301" s="11" t="s">
        <v>43</v>
      </c>
      <c r="C301" s="18">
        <v>13152</v>
      </c>
      <c r="D301" s="12">
        <v>118195301</v>
      </c>
      <c r="E301" s="12">
        <v>69231095</v>
      </c>
      <c r="F301" s="12">
        <v>50246606</v>
      </c>
      <c r="G301" s="12">
        <v>60563184</v>
      </c>
      <c r="H301" s="12">
        <v>344937288</v>
      </c>
      <c r="I301" s="12">
        <v>156471826</v>
      </c>
      <c r="J301" s="12">
        <v>185546340</v>
      </c>
      <c r="K301" s="12">
        <v>94159664</v>
      </c>
      <c r="L301" s="12">
        <v>47185789</v>
      </c>
      <c r="M301" s="13">
        <v>1126537093</v>
      </c>
    </row>
    <row r="302" spans="1:13" ht="15.75" customHeight="1" x14ac:dyDescent="0.25">
      <c r="A302" s="97"/>
      <c r="B302" s="11" t="s">
        <v>105</v>
      </c>
      <c r="C302" s="18">
        <v>13302</v>
      </c>
      <c r="D302" s="12">
        <v>15297238</v>
      </c>
      <c r="E302" s="12">
        <v>9861370</v>
      </c>
      <c r="F302" s="12">
        <v>7628211</v>
      </c>
      <c r="G302" s="12">
        <v>8614537</v>
      </c>
      <c r="H302" s="12">
        <v>43994259</v>
      </c>
      <c r="I302" s="12">
        <v>22505017</v>
      </c>
      <c r="J302" s="12">
        <v>25898396</v>
      </c>
      <c r="K302" s="12">
        <v>15098113</v>
      </c>
      <c r="L302" s="12">
        <v>7230204</v>
      </c>
      <c r="M302" s="13">
        <v>156127345</v>
      </c>
    </row>
    <row r="303" spans="1:13" ht="15.75" customHeight="1" x14ac:dyDescent="0.25">
      <c r="A303" s="97"/>
      <c r="B303" s="11" t="s">
        <v>26</v>
      </c>
      <c r="C303" s="18">
        <v>13103</v>
      </c>
      <c r="D303" s="12">
        <v>279750417</v>
      </c>
      <c r="E303" s="12">
        <v>147953697</v>
      </c>
      <c r="F303" s="12">
        <v>100908805</v>
      </c>
      <c r="G303" s="12">
        <v>115912346</v>
      </c>
      <c r="H303" s="12">
        <v>1586641452</v>
      </c>
      <c r="I303" s="12">
        <v>416550068</v>
      </c>
      <c r="J303" s="12">
        <v>700145646</v>
      </c>
      <c r="K303" s="12">
        <v>284014140</v>
      </c>
      <c r="L303" s="12">
        <v>136538832</v>
      </c>
      <c r="M303" s="13">
        <v>3768415403</v>
      </c>
    </row>
    <row r="304" spans="1:13" ht="15.75" customHeight="1" x14ac:dyDescent="0.25">
      <c r="A304" s="97"/>
      <c r="B304" s="11" t="s">
        <v>31</v>
      </c>
      <c r="C304" s="18">
        <v>13111</v>
      </c>
      <c r="D304" s="12">
        <v>31729651</v>
      </c>
      <c r="E304" s="12">
        <v>22549828</v>
      </c>
      <c r="F304" s="12">
        <v>17744773</v>
      </c>
      <c r="G304" s="12">
        <v>22420162</v>
      </c>
      <c r="H304" s="12">
        <v>155346184</v>
      </c>
      <c r="I304" s="12">
        <v>56429977</v>
      </c>
      <c r="J304" s="12">
        <v>53552905</v>
      </c>
      <c r="K304" s="12">
        <v>32205723</v>
      </c>
      <c r="L304" s="12">
        <v>18136060</v>
      </c>
      <c r="M304" s="13">
        <v>410115263</v>
      </c>
    </row>
    <row r="305" spans="1:13" ht="15.75" customHeight="1" x14ac:dyDescent="0.25">
      <c r="A305" s="97"/>
      <c r="B305" s="11" t="s">
        <v>44</v>
      </c>
      <c r="C305" s="18">
        <v>13301</v>
      </c>
      <c r="D305" s="12">
        <v>50051700</v>
      </c>
      <c r="E305" s="12">
        <v>36676384</v>
      </c>
      <c r="F305" s="12">
        <v>26898633</v>
      </c>
      <c r="G305" s="12">
        <v>30901110</v>
      </c>
      <c r="H305" s="12">
        <v>292301269</v>
      </c>
      <c r="I305" s="12">
        <v>123530928</v>
      </c>
      <c r="J305" s="12">
        <v>121247670</v>
      </c>
      <c r="K305" s="12">
        <v>87867756</v>
      </c>
      <c r="L305" s="12">
        <v>51833059</v>
      </c>
      <c r="M305" s="13">
        <v>821308509</v>
      </c>
    </row>
    <row r="306" spans="1:13" ht="15.75" customHeight="1" x14ac:dyDescent="0.25">
      <c r="A306" s="97"/>
      <c r="B306" s="11" t="s">
        <v>32</v>
      </c>
      <c r="C306" s="18">
        <v>13114</v>
      </c>
      <c r="D306" s="12">
        <v>28931271</v>
      </c>
      <c r="E306" s="12">
        <v>23401685</v>
      </c>
      <c r="F306" s="12">
        <v>14942271</v>
      </c>
      <c r="G306" s="12">
        <v>17988433</v>
      </c>
      <c r="H306" s="12">
        <v>99594157</v>
      </c>
      <c r="I306" s="12">
        <v>44068556</v>
      </c>
      <c r="J306" s="12">
        <v>44726475</v>
      </c>
      <c r="K306" s="12">
        <v>31805075</v>
      </c>
      <c r="L306" s="12">
        <v>19195729</v>
      </c>
      <c r="M306" s="13">
        <v>324653652</v>
      </c>
    </row>
    <row r="307" spans="1:13" ht="15.75" customHeight="1" x14ac:dyDescent="0.25">
      <c r="A307" s="97"/>
      <c r="B307" s="11" t="s">
        <v>82</v>
      </c>
      <c r="C307" s="18">
        <v>13107</v>
      </c>
      <c r="D307" s="12">
        <v>10806202</v>
      </c>
      <c r="E307" s="12">
        <v>7805494</v>
      </c>
      <c r="F307" s="12">
        <v>5875576</v>
      </c>
      <c r="G307" s="12">
        <v>5042692</v>
      </c>
      <c r="H307" s="12">
        <v>39320769</v>
      </c>
      <c r="I307" s="12">
        <v>17848811</v>
      </c>
      <c r="J307" s="12">
        <v>20390418</v>
      </c>
      <c r="K307" s="12">
        <v>13209685</v>
      </c>
      <c r="L307" s="12">
        <v>11039394</v>
      </c>
      <c r="M307" s="13">
        <v>131339041</v>
      </c>
    </row>
    <row r="308" spans="1:13" ht="15.75" customHeight="1" x14ac:dyDescent="0.25">
      <c r="A308" s="97"/>
      <c r="B308" s="11" t="s">
        <v>68</v>
      </c>
      <c r="C308" s="18">
        <v>13159</v>
      </c>
      <c r="D308" s="12">
        <v>22093159</v>
      </c>
      <c r="E308" s="12">
        <v>9598655</v>
      </c>
      <c r="F308" s="12">
        <v>8291285</v>
      </c>
      <c r="G308" s="12">
        <v>9518904</v>
      </c>
      <c r="H308" s="12">
        <v>75324348</v>
      </c>
      <c r="I308" s="12">
        <v>28143084</v>
      </c>
      <c r="J308" s="12">
        <v>32980452</v>
      </c>
      <c r="K308" s="12">
        <v>19034538</v>
      </c>
      <c r="L308" s="12">
        <v>11081608</v>
      </c>
      <c r="M308" s="13">
        <v>216066033</v>
      </c>
    </row>
    <row r="309" spans="1:13" ht="15.75" customHeight="1" x14ac:dyDescent="0.25">
      <c r="A309" s="97"/>
      <c r="B309" s="11" t="s">
        <v>60</v>
      </c>
      <c r="C309" s="18">
        <v>13113</v>
      </c>
      <c r="D309" s="12">
        <v>3993897</v>
      </c>
      <c r="E309" s="12">
        <v>2681094</v>
      </c>
      <c r="F309" s="12">
        <v>1981200</v>
      </c>
      <c r="G309" s="12">
        <v>2215467</v>
      </c>
      <c r="H309" s="12">
        <v>12918751</v>
      </c>
      <c r="I309" s="12">
        <v>5991575</v>
      </c>
      <c r="J309" s="12">
        <v>7714839</v>
      </c>
      <c r="K309" s="12">
        <v>4482413</v>
      </c>
      <c r="L309" s="12">
        <v>3449256</v>
      </c>
      <c r="M309" s="13">
        <v>45428492</v>
      </c>
    </row>
    <row r="310" spans="1:13" ht="15.75" customHeight="1" x14ac:dyDescent="0.25">
      <c r="A310" s="97"/>
      <c r="B310" s="11" t="s">
        <v>41</v>
      </c>
      <c r="C310" s="18">
        <v>13401</v>
      </c>
      <c r="D310" s="12">
        <v>40374169</v>
      </c>
      <c r="E310" s="12">
        <v>25453066</v>
      </c>
      <c r="F310" s="12">
        <v>19562580</v>
      </c>
      <c r="G310" s="12">
        <v>22558907</v>
      </c>
      <c r="H310" s="12">
        <v>111252338</v>
      </c>
      <c r="I310" s="12">
        <v>53641160</v>
      </c>
      <c r="J310" s="12">
        <v>47983568</v>
      </c>
      <c r="K310" s="12">
        <v>35499849</v>
      </c>
      <c r="L310" s="12">
        <v>22548344</v>
      </c>
      <c r="M310" s="13">
        <v>378873981</v>
      </c>
    </row>
    <row r="311" spans="1:13" ht="15.75" customHeight="1" x14ac:dyDescent="0.25">
      <c r="A311" s="97"/>
      <c r="B311" s="11" t="s">
        <v>84</v>
      </c>
      <c r="C311" s="18">
        <v>13163</v>
      </c>
      <c r="D311" s="12">
        <v>27470064</v>
      </c>
      <c r="E311" s="12">
        <v>20354488</v>
      </c>
      <c r="F311" s="12">
        <v>13119381</v>
      </c>
      <c r="G311" s="12">
        <v>13485145</v>
      </c>
      <c r="H311" s="12">
        <v>97182743</v>
      </c>
      <c r="I311" s="12">
        <v>41140020</v>
      </c>
      <c r="J311" s="12">
        <v>43783332</v>
      </c>
      <c r="K311" s="12">
        <v>27651876</v>
      </c>
      <c r="L311" s="12">
        <v>15359026</v>
      </c>
      <c r="M311" s="13">
        <v>299546075</v>
      </c>
    </row>
    <row r="312" spans="1:13" ht="15.75" customHeight="1" x14ac:dyDescent="0.25">
      <c r="A312" s="97"/>
      <c r="B312" s="11" t="s">
        <v>134</v>
      </c>
      <c r="C312" s="18">
        <v>13303</v>
      </c>
      <c r="D312" s="12">
        <v>13419970</v>
      </c>
      <c r="E312" s="12">
        <v>7525604</v>
      </c>
      <c r="F312" s="12">
        <v>5994447</v>
      </c>
      <c r="G312" s="12">
        <v>8228218</v>
      </c>
      <c r="H312" s="12">
        <v>46384729</v>
      </c>
      <c r="I312" s="12">
        <v>18302634</v>
      </c>
      <c r="J312" s="12">
        <v>24918618</v>
      </c>
      <c r="K312" s="12">
        <v>13019642</v>
      </c>
      <c r="L312" s="12">
        <v>7651258</v>
      </c>
      <c r="M312" s="13">
        <v>145445120</v>
      </c>
    </row>
    <row r="313" spans="1:13" ht="15.75" customHeight="1" x14ac:dyDescent="0.25">
      <c r="A313" s="97"/>
      <c r="B313" s="11" t="s">
        <v>56</v>
      </c>
      <c r="C313" s="18">
        <v>13106</v>
      </c>
      <c r="D313" s="12">
        <v>68912176</v>
      </c>
      <c r="E313" s="12">
        <v>41811412</v>
      </c>
      <c r="F313" s="12">
        <v>35452887</v>
      </c>
      <c r="G313" s="12">
        <v>38003101</v>
      </c>
      <c r="H313" s="12">
        <v>261477559</v>
      </c>
      <c r="I313" s="12">
        <v>90667869</v>
      </c>
      <c r="J313" s="12">
        <v>98228870</v>
      </c>
      <c r="K313" s="12">
        <v>55172327</v>
      </c>
      <c r="L313" s="12">
        <v>31726504</v>
      </c>
      <c r="M313" s="13">
        <v>721452705</v>
      </c>
    </row>
    <row r="314" spans="1:13" ht="15.75" customHeight="1" x14ac:dyDescent="0.25">
      <c r="A314" s="97"/>
      <c r="B314" s="11" t="s">
        <v>244</v>
      </c>
      <c r="C314" s="18">
        <v>13604</v>
      </c>
      <c r="D314" s="14"/>
      <c r="E314" s="12">
        <v>15800</v>
      </c>
      <c r="F314" s="14"/>
      <c r="G314" s="14"/>
      <c r="H314" s="12">
        <v>30195</v>
      </c>
      <c r="I314" s="12">
        <v>14980</v>
      </c>
      <c r="J314" s="12">
        <v>6085</v>
      </c>
      <c r="K314" s="14"/>
      <c r="L314" s="14"/>
      <c r="M314" s="13">
        <v>67060</v>
      </c>
    </row>
    <row r="315" spans="1:13" ht="15.75" customHeight="1" x14ac:dyDescent="0.25">
      <c r="A315" s="97"/>
      <c r="B315" s="11" t="s">
        <v>237</v>
      </c>
      <c r="C315" s="18">
        <v>13153</v>
      </c>
      <c r="D315" s="12">
        <v>1436962</v>
      </c>
      <c r="E315" s="12">
        <v>1097771</v>
      </c>
      <c r="F315" s="12">
        <v>916892</v>
      </c>
      <c r="G315" s="12">
        <v>371443</v>
      </c>
      <c r="H315" s="12">
        <v>4027066</v>
      </c>
      <c r="I315" s="12">
        <v>1901670</v>
      </c>
      <c r="J315" s="12">
        <v>1866088</v>
      </c>
      <c r="K315" s="12">
        <v>1464422</v>
      </c>
      <c r="L315" s="12">
        <v>1054585</v>
      </c>
      <c r="M315" s="13">
        <v>14136899</v>
      </c>
    </row>
    <row r="316" spans="1:13" ht="15.75" customHeight="1" x14ac:dyDescent="0.25">
      <c r="A316" s="97"/>
      <c r="B316" s="11" t="s">
        <v>24</v>
      </c>
      <c r="C316" s="18">
        <v>13101</v>
      </c>
      <c r="D316" s="12">
        <v>172540487</v>
      </c>
      <c r="E316" s="12">
        <v>93943692</v>
      </c>
      <c r="F316" s="12">
        <v>80074527</v>
      </c>
      <c r="G316" s="12">
        <v>73011169</v>
      </c>
      <c r="H316" s="12">
        <v>712676532</v>
      </c>
      <c r="I316" s="12">
        <v>221669054</v>
      </c>
      <c r="J316" s="12">
        <v>267687975</v>
      </c>
      <c r="K316" s="12">
        <v>136509061</v>
      </c>
      <c r="L316" s="12">
        <v>80275357</v>
      </c>
      <c r="M316" s="13">
        <v>1838387854</v>
      </c>
    </row>
    <row r="317" spans="1:13" ht="15.75" customHeight="1" x14ac:dyDescent="0.25">
      <c r="A317" s="97"/>
      <c r="B317" s="11" t="s">
        <v>86</v>
      </c>
      <c r="C317" s="18">
        <v>13501</v>
      </c>
      <c r="D317" s="12">
        <v>2229623</v>
      </c>
      <c r="E317" s="12">
        <v>1594269</v>
      </c>
      <c r="F317" s="12">
        <v>1269486</v>
      </c>
      <c r="G317" s="12">
        <v>1374769</v>
      </c>
      <c r="H317" s="12">
        <v>7868336</v>
      </c>
      <c r="I317" s="12">
        <v>4296697</v>
      </c>
      <c r="J317" s="12">
        <v>3675446</v>
      </c>
      <c r="K317" s="12">
        <v>2543797</v>
      </c>
      <c r="L317" s="12">
        <v>1377511</v>
      </c>
      <c r="M317" s="13">
        <v>26229934</v>
      </c>
    </row>
    <row r="318" spans="1:13" ht="15.75" customHeight="1" x14ac:dyDescent="0.25">
      <c r="A318" s="97"/>
      <c r="B318" s="11" t="s">
        <v>148</v>
      </c>
      <c r="C318" s="18">
        <v>13203</v>
      </c>
      <c r="D318" s="12">
        <v>1823113</v>
      </c>
      <c r="E318" s="12">
        <v>1944159</v>
      </c>
      <c r="F318" s="12">
        <v>1616525</v>
      </c>
      <c r="G318" s="12">
        <v>1304824</v>
      </c>
      <c r="H318" s="12">
        <v>7635758</v>
      </c>
      <c r="I318" s="12">
        <v>4754372</v>
      </c>
      <c r="J318" s="12">
        <v>3408732</v>
      </c>
      <c r="K318" s="12">
        <v>2560234</v>
      </c>
      <c r="L318" s="12">
        <v>1919953</v>
      </c>
      <c r="M318" s="13">
        <v>26967670</v>
      </c>
    </row>
    <row r="319" spans="1:13" ht="15.75" customHeight="1" x14ac:dyDescent="0.25">
      <c r="A319" s="98"/>
      <c r="B319" s="11" t="s">
        <v>25</v>
      </c>
      <c r="C319" s="18">
        <v>13160</v>
      </c>
      <c r="D319" s="12">
        <v>241668524</v>
      </c>
      <c r="E319" s="12">
        <v>114244824</v>
      </c>
      <c r="F319" s="12">
        <v>78197494</v>
      </c>
      <c r="G319" s="12">
        <v>88893838</v>
      </c>
      <c r="H319" s="12">
        <v>1378843421</v>
      </c>
      <c r="I319" s="12">
        <v>374770607</v>
      </c>
      <c r="J319" s="12">
        <v>747104245</v>
      </c>
      <c r="K319" s="12">
        <v>245829501</v>
      </c>
      <c r="L319" s="12">
        <v>100996758</v>
      </c>
      <c r="M319" s="13">
        <v>3370549212</v>
      </c>
    </row>
    <row r="320" spans="1:13" ht="15.75" customHeight="1" x14ac:dyDescent="0.25">
      <c r="A320" s="95" t="s">
        <v>368</v>
      </c>
      <c r="B320" s="91"/>
      <c r="C320" s="92"/>
      <c r="D320" s="15">
        <v>2894459818</v>
      </c>
      <c r="E320" s="15">
        <v>1648059285</v>
      </c>
      <c r="F320" s="15">
        <v>1236975135</v>
      </c>
      <c r="G320" s="15">
        <v>1345684304</v>
      </c>
      <c r="H320" s="15">
        <v>13139374194</v>
      </c>
      <c r="I320" s="15">
        <v>4235641648</v>
      </c>
      <c r="J320" s="15">
        <v>6213261437</v>
      </c>
      <c r="K320" s="15">
        <v>2885333411</v>
      </c>
      <c r="L320" s="15">
        <v>1498798508</v>
      </c>
      <c r="M320" s="13">
        <v>35097587740</v>
      </c>
    </row>
    <row r="321" spans="1:13" ht="15.75" customHeight="1" x14ac:dyDescent="0.25">
      <c r="A321" s="99" t="s">
        <v>421</v>
      </c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</row>
    <row r="322" spans="1:13" ht="15.75" customHeight="1" x14ac:dyDescent="0.25"/>
    <row r="323" spans="1:13" ht="15.75" customHeight="1" x14ac:dyDescent="0.25"/>
    <row r="324" spans="1:13" ht="15.75" customHeight="1" x14ac:dyDescent="0.25"/>
    <row r="325" spans="1:13" ht="15.75" customHeight="1" x14ac:dyDescent="0.25"/>
    <row r="326" spans="1:13" ht="15.75" customHeight="1" x14ac:dyDescent="0.25"/>
    <row r="327" spans="1:13" ht="15.75" customHeight="1" x14ac:dyDescent="0.25"/>
    <row r="328" spans="1:13" ht="15.75" customHeight="1" x14ac:dyDescent="0.25"/>
    <row r="329" spans="1:13" ht="15.75" customHeight="1" x14ac:dyDescent="0.25"/>
    <row r="330" spans="1:13" ht="15.75" customHeight="1" x14ac:dyDescent="0.25"/>
    <row r="331" spans="1:13" ht="15.75" customHeight="1" x14ac:dyDescent="0.25"/>
    <row r="332" spans="1:13" ht="15.75" customHeight="1" x14ac:dyDescent="0.25"/>
    <row r="333" spans="1:13" ht="15.75" customHeight="1" x14ac:dyDescent="0.25"/>
    <row r="334" spans="1:13" ht="15.75" customHeight="1" x14ac:dyDescent="0.25"/>
    <row r="335" spans="1:13" ht="15.75" customHeight="1" x14ac:dyDescent="0.25"/>
    <row r="336" spans="1:13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6">
    <mergeCell ref="A320:C320"/>
    <mergeCell ref="A321:M321"/>
    <mergeCell ref="A101:C101"/>
    <mergeCell ref="A114:C114"/>
    <mergeCell ref="A117:C117"/>
    <mergeCell ref="A121:C121"/>
    <mergeCell ref="A157:C157"/>
    <mergeCell ref="A190:C190"/>
    <mergeCell ref="A222:C222"/>
    <mergeCell ref="A223:A248"/>
    <mergeCell ref="A250:A267"/>
    <mergeCell ref="A269:A319"/>
    <mergeCell ref="A122:A156"/>
    <mergeCell ref="A158:A189"/>
    <mergeCell ref="A249:C249"/>
    <mergeCell ref="A268:C268"/>
    <mergeCell ref="A27:C27"/>
    <mergeCell ref="A28:A42"/>
    <mergeCell ref="A43:C43"/>
    <mergeCell ref="A75:C75"/>
    <mergeCell ref="A191:A221"/>
    <mergeCell ref="A44:A74"/>
    <mergeCell ref="A76:A100"/>
    <mergeCell ref="A102:A113"/>
    <mergeCell ref="A115:A116"/>
    <mergeCell ref="A118:A120"/>
    <mergeCell ref="A11:C11"/>
    <mergeCell ref="A13:C13"/>
    <mergeCell ref="A14:A19"/>
    <mergeCell ref="A20:C20"/>
    <mergeCell ref="A21:A26"/>
    <mergeCell ref="D1:L1"/>
    <mergeCell ref="D2:L2"/>
    <mergeCell ref="M2:M3"/>
    <mergeCell ref="A4:C4"/>
    <mergeCell ref="A5:A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 summaryRight="0"/>
  </sheetPr>
  <dimension ref="A1:H1023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baseColWidth="10" defaultColWidth="14.42578125" defaultRowHeight="15" customHeight="1" x14ac:dyDescent="0.25"/>
  <cols>
    <col min="1" max="1" width="4.7109375" customWidth="1"/>
    <col min="2" max="2" width="21.85546875" customWidth="1"/>
    <col min="3" max="7" width="10.42578125" customWidth="1"/>
    <col min="8" max="8" width="9.5703125" customWidth="1"/>
    <col min="9" max="9" width="15.5703125" bestFit="1" customWidth="1"/>
    <col min="11" max="11" width="17.28515625" bestFit="1" customWidth="1"/>
    <col min="13" max="13" width="15.5703125" bestFit="1" customWidth="1"/>
  </cols>
  <sheetData>
    <row r="1" spans="1:8" ht="21" x14ac:dyDescent="0.35">
      <c r="A1" s="1" t="s">
        <v>431</v>
      </c>
    </row>
    <row r="2" spans="1:8" ht="21" x14ac:dyDescent="0.35">
      <c r="A2" s="1" t="s">
        <v>446</v>
      </c>
      <c r="B2" s="1"/>
    </row>
    <row r="3" spans="1:8" ht="15" customHeight="1" x14ac:dyDescent="0.25">
      <c r="A3" s="3" t="s">
        <v>433</v>
      </c>
    </row>
    <row r="4" spans="1:8" ht="15.75" x14ac:dyDescent="0.25">
      <c r="A4" s="3" t="s">
        <v>442</v>
      </c>
    </row>
    <row r="5" spans="1:8" ht="15" customHeight="1" thickBot="1" x14ac:dyDescent="0.3"/>
    <row r="6" spans="1:8" ht="34.5" customHeight="1" thickTop="1" thickBot="1" x14ac:dyDescent="0.3">
      <c r="A6" s="37" t="s">
        <v>432</v>
      </c>
      <c r="B6" s="37" t="s">
        <v>427</v>
      </c>
      <c r="C6" s="37">
        <v>2019</v>
      </c>
      <c r="D6" s="37">
        <v>2020</v>
      </c>
      <c r="E6" s="37">
        <v>2021</v>
      </c>
      <c r="F6" s="37">
        <v>2022</v>
      </c>
      <c r="G6" s="37">
        <v>2023</v>
      </c>
      <c r="H6" s="37">
        <v>2024</v>
      </c>
    </row>
    <row r="7" spans="1:8" ht="15.75" thickTop="1" x14ac:dyDescent="0.25">
      <c r="A7" s="80">
        <v>1</v>
      </c>
      <c r="B7" s="81" t="s">
        <v>22</v>
      </c>
      <c r="C7" s="82">
        <v>176911.82636599999</v>
      </c>
      <c r="D7" s="82">
        <v>173682.32874299999</v>
      </c>
      <c r="E7" s="82">
        <v>185633.318451</v>
      </c>
      <c r="F7" s="82">
        <v>210336.74633699999</v>
      </c>
      <c r="G7" s="82">
        <v>226178.724652</v>
      </c>
      <c r="H7" s="82">
        <v>74869.027157000004</v>
      </c>
    </row>
    <row r="8" spans="1:8" x14ac:dyDescent="0.25">
      <c r="A8" s="80">
        <v>2</v>
      </c>
      <c r="B8" s="81" t="s">
        <v>23</v>
      </c>
      <c r="C8" s="82">
        <v>81841.926674000002</v>
      </c>
      <c r="D8" s="82">
        <v>81459.354240999994</v>
      </c>
      <c r="E8" s="82">
        <v>89557.891757999998</v>
      </c>
      <c r="F8" s="82">
        <v>99571.168286999993</v>
      </c>
      <c r="G8" s="82">
        <v>118984.61616600001</v>
      </c>
      <c r="H8" s="82">
        <v>37859.752678999997</v>
      </c>
    </row>
    <row r="9" spans="1:8" x14ac:dyDescent="0.25">
      <c r="A9" s="80">
        <v>3</v>
      </c>
      <c r="B9" s="81" t="s">
        <v>24</v>
      </c>
      <c r="C9" s="82">
        <v>84676.264702</v>
      </c>
      <c r="D9" s="82">
        <v>83330.655304</v>
      </c>
      <c r="E9" s="82">
        <v>88840.810423999996</v>
      </c>
      <c r="F9" s="82">
        <v>102181.081657</v>
      </c>
      <c r="G9" s="82">
        <v>114542.78611299999</v>
      </c>
      <c r="H9" s="82">
        <v>35511.037028999999</v>
      </c>
    </row>
    <row r="10" spans="1:8" x14ac:dyDescent="0.25">
      <c r="A10" s="80">
        <v>4</v>
      </c>
      <c r="B10" s="81" t="s">
        <v>25</v>
      </c>
      <c r="C10" s="82">
        <v>70696.982482000007</v>
      </c>
      <c r="D10" s="82">
        <v>71501.933181999993</v>
      </c>
      <c r="E10" s="82">
        <v>76790.169508000006</v>
      </c>
      <c r="F10" s="82">
        <v>91790.223452000006</v>
      </c>
      <c r="G10" s="82">
        <v>102755.60441099999</v>
      </c>
      <c r="H10" s="82">
        <v>33539.234100000001</v>
      </c>
    </row>
    <row r="11" spans="1:8" x14ac:dyDescent="0.25">
      <c r="A11" s="80">
        <v>5</v>
      </c>
      <c r="B11" s="81" t="s">
        <v>26</v>
      </c>
      <c r="C11" s="82">
        <v>69448.979212000006</v>
      </c>
      <c r="D11" s="82">
        <v>68684.676617000005</v>
      </c>
      <c r="E11" s="82">
        <v>73237.180668000001</v>
      </c>
      <c r="F11" s="82">
        <v>80990.278246999995</v>
      </c>
      <c r="G11" s="82">
        <v>90763.610811999999</v>
      </c>
      <c r="H11" s="82">
        <v>28412.146926000001</v>
      </c>
    </row>
    <row r="12" spans="1:8" x14ac:dyDescent="0.25">
      <c r="A12" s="80">
        <v>6</v>
      </c>
      <c r="B12" s="81" t="s">
        <v>28</v>
      </c>
      <c r="C12" s="82">
        <v>33836.604281</v>
      </c>
      <c r="D12" s="82">
        <v>35872.929789000002</v>
      </c>
      <c r="E12" s="82">
        <v>37908.326775000001</v>
      </c>
      <c r="F12" s="82">
        <v>44525.417929000003</v>
      </c>
      <c r="G12" s="82">
        <v>54475.836444</v>
      </c>
      <c r="H12" s="82">
        <v>19180.719573999999</v>
      </c>
    </row>
    <row r="13" spans="1:8" x14ac:dyDescent="0.25">
      <c r="A13" s="80">
        <v>7</v>
      </c>
      <c r="B13" s="81" t="s">
        <v>29</v>
      </c>
      <c r="C13" s="82">
        <v>32926.787254000003</v>
      </c>
      <c r="D13" s="82">
        <v>34493.402479999997</v>
      </c>
      <c r="E13" s="82">
        <v>37603.323877000003</v>
      </c>
      <c r="F13" s="82">
        <v>44989.832526999999</v>
      </c>
      <c r="G13" s="82">
        <v>53374.842154999998</v>
      </c>
      <c r="H13" s="82">
        <v>18839.309610999997</v>
      </c>
    </row>
    <row r="14" spans="1:8" x14ac:dyDescent="0.25">
      <c r="A14" s="44">
        <v>8</v>
      </c>
      <c r="B14" s="45" t="s">
        <v>27</v>
      </c>
      <c r="C14" s="32">
        <v>43332.958796999999</v>
      </c>
      <c r="D14" s="32">
        <v>46298.211385000002</v>
      </c>
      <c r="E14" s="32">
        <v>49940.368820999996</v>
      </c>
      <c r="F14" s="32">
        <v>54393.310879999997</v>
      </c>
      <c r="G14" s="32">
        <v>62776.745385000002</v>
      </c>
      <c r="H14" s="32">
        <v>18662.599730000002</v>
      </c>
    </row>
    <row r="15" spans="1:8" x14ac:dyDescent="0.25">
      <c r="A15" s="44">
        <v>9</v>
      </c>
      <c r="B15" s="45" t="s">
        <v>30</v>
      </c>
      <c r="C15" s="32">
        <v>35218.551820000001</v>
      </c>
      <c r="D15" s="32">
        <v>33280.404541000004</v>
      </c>
      <c r="E15" s="32">
        <v>37358.396677999997</v>
      </c>
      <c r="F15" s="32">
        <v>40874.120371999998</v>
      </c>
      <c r="G15" s="32">
        <v>49589.226276000001</v>
      </c>
      <c r="H15" s="32">
        <v>16614.183023999998</v>
      </c>
    </row>
    <row r="16" spans="1:8" x14ac:dyDescent="0.25">
      <c r="A16" s="80">
        <v>10</v>
      </c>
      <c r="B16" s="81" t="s">
        <v>31</v>
      </c>
      <c r="C16" s="82">
        <v>23071.793222</v>
      </c>
      <c r="D16" s="82">
        <v>30345.526881000002</v>
      </c>
      <c r="E16" s="82">
        <v>33370.474681</v>
      </c>
      <c r="F16" s="82">
        <v>39133.21413</v>
      </c>
      <c r="G16" s="82">
        <v>50022.300549</v>
      </c>
      <c r="H16" s="82">
        <v>14883.599706000001</v>
      </c>
    </row>
    <row r="17" spans="1:8" x14ac:dyDescent="0.25">
      <c r="A17" s="44">
        <v>11</v>
      </c>
      <c r="B17" s="45" t="s">
        <v>34</v>
      </c>
      <c r="C17" s="32">
        <v>22011.782415000001</v>
      </c>
      <c r="D17" s="32">
        <v>21327.868795999999</v>
      </c>
      <c r="E17" s="32">
        <v>25099.951888</v>
      </c>
      <c r="F17" s="32">
        <v>29340.017861</v>
      </c>
      <c r="G17" s="32">
        <v>35836.371666999999</v>
      </c>
      <c r="H17" s="32">
        <v>12306.031023</v>
      </c>
    </row>
    <row r="18" spans="1:8" x14ac:dyDescent="0.25">
      <c r="A18" s="44">
        <v>12</v>
      </c>
      <c r="B18" s="45" t="s">
        <v>33</v>
      </c>
      <c r="C18" s="32">
        <v>22889.403675000001</v>
      </c>
      <c r="D18" s="32">
        <v>20728.632541999999</v>
      </c>
      <c r="E18" s="32">
        <v>26005.304717999999</v>
      </c>
      <c r="F18" s="32">
        <v>31318.382482000001</v>
      </c>
      <c r="G18" s="32">
        <v>36327.796089000003</v>
      </c>
      <c r="H18" s="32">
        <v>11050.199156000001</v>
      </c>
    </row>
    <row r="19" spans="1:8" x14ac:dyDescent="0.25">
      <c r="A19" s="80">
        <v>13</v>
      </c>
      <c r="B19" s="81" t="s">
        <v>32</v>
      </c>
      <c r="C19" s="82">
        <v>20974.742120999999</v>
      </c>
      <c r="D19" s="82">
        <v>21747.552935</v>
      </c>
      <c r="E19" s="82">
        <v>22507.082279999999</v>
      </c>
      <c r="F19" s="82">
        <v>30223.236418</v>
      </c>
      <c r="G19" s="82">
        <v>36850.973057000003</v>
      </c>
      <c r="H19" s="82">
        <v>10954.729599</v>
      </c>
    </row>
    <row r="20" spans="1:8" x14ac:dyDescent="0.25">
      <c r="A20" s="44">
        <v>14</v>
      </c>
      <c r="B20" s="45" t="s">
        <v>37</v>
      </c>
      <c r="C20" s="32">
        <v>20932.067679</v>
      </c>
      <c r="D20" s="32">
        <v>20637.400450000001</v>
      </c>
      <c r="E20" s="32">
        <v>23116.495338000001</v>
      </c>
      <c r="F20" s="32">
        <v>28572.704293999999</v>
      </c>
      <c r="G20" s="32">
        <v>34279.118622000002</v>
      </c>
      <c r="H20" s="32">
        <v>10941.223459000001</v>
      </c>
    </row>
    <row r="21" spans="1:8" x14ac:dyDescent="0.25">
      <c r="A21" s="80">
        <v>15</v>
      </c>
      <c r="B21" s="81" t="s">
        <v>35</v>
      </c>
      <c r="C21" s="82">
        <v>19399.909497000001</v>
      </c>
      <c r="D21" s="82">
        <v>20822.036311</v>
      </c>
      <c r="E21" s="82">
        <v>24201.891955999999</v>
      </c>
      <c r="F21" s="82">
        <v>29942.463119</v>
      </c>
      <c r="G21" s="82">
        <v>35548.283981</v>
      </c>
      <c r="H21" s="82">
        <v>10937.259554999999</v>
      </c>
    </row>
    <row r="22" spans="1:8" x14ac:dyDescent="0.25">
      <c r="A22" s="80">
        <v>16</v>
      </c>
      <c r="B22" s="81" t="s">
        <v>36</v>
      </c>
      <c r="C22" s="82">
        <v>25304.363493000001</v>
      </c>
      <c r="D22" s="82">
        <v>23763.194463</v>
      </c>
      <c r="E22" s="82">
        <v>25921.545061000001</v>
      </c>
      <c r="F22" s="82">
        <v>30743.589595000001</v>
      </c>
      <c r="G22" s="82">
        <v>35339.427093999999</v>
      </c>
      <c r="H22" s="82">
        <v>10907.145343</v>
      </c>
    </row>
    <row r="23" spans="1:8" x14ac:dyDescent="0.25">
      <c r="A23" s="80">
        <v>17</v>
      </c>
      <c r="B23" s="81" t="s">
        <v>39</v>
      </c>
      <c r="C23" s="82">
        <v>19655.279567000001</v>
      </c>
      <c r="D23" s="82">
        <v>20138.738042000001</v>
      </c>
      <c r="E23" s="82">
        <v>22052.667116000001</v>
      </c>
      <c r="F23" s="82">
        <v>28765.226675999998</v>
      </c>
      <c r="G23" s="82">
        <v>32026.546179000001</v>
      </c>
      <c r="H23" s="82">
        <v>10477.944104999999</v>
      </c>
    </row>
    <row r="24" spans="1:8" x14ac:dyDescent="0.25">
      <c r="A24" s="80">
        <v>18</v>
      </c>
      <c r="B24" s="81" t="s">
        <v>38</v>
      </c>
      <c r="C24" s="82">
        <v>21047.735561000001</v>
      </c>
      <c r="D24" s="82">
        <v>21345.203137</v>
      </c>
      <c r="E24" s="82">
        <v>23135.067875000001</v>
      </c>
      <c r="F24" s="82">
        <v>28768.185302999998</v>
      </c>
      <c r="G24" s="82">
        <v>33220.017855999999</v>
      </c>
      <c r="H24" s="82">
        <v>10246.795352000001</v>
      </c>
    </row>
    <row r="25" spans="1:8" x14ac:dyDescent="0.25">
      <c r="A25" s="44">
        <v>19</v>
      </c>
      <c r="B25" s="45" t="s">
        <v>42</v>
      </c>
      <c r="C25" s="32">
        <v>16411.475364999998</v>
      </c>
      <c r="D25" s="32">
        <v>16087.869284</v>
      </c>
      <c r="E25" s="32">
        <v>18580.405616</v>
      </c>
      <c r="F25" s="32">
        <v>23087.317102000001</v>
      </c>
      <c r="G25" s="32">
        <v>27495.150233</v>
      </c>
      <c r="H25" s="32">
        <v>9421.1455210000004</v>
      </c>
    </row>
    <row r="26" spans="1:8" x14ac:dyDescent="0.25">
      <c r="A26" s="80">
        <v>20</v>
      </c>
      <c r="B26" s="81" t="s">
        <v>40</v>
      </c>
      <c r="C26" s="82">
        <v>19408.474429999998</v>
      </c>
      <c r="D26" s="82">
        <v>20505.467121000001</v>
      </c>
      <c r="E26" s="82">
        <v>20787.618433</v>
      </c>
      <c r="F26" s="82">
        <v>26013.607873000001</v>
      </c>
      <c r="G26" s="82">
        <v>30117.4738</v>
      </c>
      <c r="H26" s="82">
        <v>9317.7221700000009</v>
      </c>
    </row>
    <row r="27" spans="1:8" x14ac:dyDescent="0.25">
      <c r="A27" s="44">
        <v>21</v>
      </c>
      <c r="B27" s="45" t="s">
        <v>365</v>
      </c>
      <c r="C27" s="32">
        <f>C28-SUM(C7:C26)</f>
        <v>602555.0001490002</v>
      </c>
      <c r="D27" s="32">
        <f t="shared" ref="D27:H27" si="0">D28-SUM(D7:D26)</f>
        <v>617541.00872399949</v>
      </c>
      <c r="E27" s="32">
        <f t="shared" si="0"/>
        <v>696898.08583699993</v>
      </c>
      <c r="F27" s="32">
        <f t="shared" si="0"/>
        <v>861010.98574899975</v>
      </c>
      <c r="G27" s="32">
        <f t="shared" si="0"/>
        <v>1020844.6472079998</v>
      </c>
      <c r="H27" s="32">
        <f t="shared" si="0"/>
        <v>325284.19518099993</v>
      </c>
    </row>
    <row r="28" spans="1:8" ht="17.25" customHeight="1" x14ac:dyDescent="0.25">
      <c r="A28" s="77"/>
      <c r="B28" s="79" t="s">
        <v>447</v>
      </c>
      <c r="C28" s="78">
        <f>+'Recaudación IT anual'!B18</f>
        <v>1462552.908762</v>
      </c>
      <c r="D28" s="78">
        <f>+'Recaudación IT anual'!C18</f>
        <v>1483594.3949679998</v>
      </c>
      <c r="E28" s="78">
        <f>+'Recaudación IT anual'!D18</f>
        <v>1638546.3777589998</v>
      </c>
      <c r="F28" s="78">
        <f>+'Recaudación IT anual'!E18</f>
        <v>1956571.11029</v>
      </c>
      <c r="G28" s="78">
        <f>+'Recaudación IT anual'!F18</f>
        <v>2281350.0987490001</v>
      </c>
      <c r="H28" s="78">
        <f>+'Recaudación IT anual'!G18</f>
        <v>730216</v>
      </c>
    </row>
    <row r="29" spans="1:8" ht="17.25" customHeight="1" x14ac:dyDescent="0.25">
      <c r="A29" s="77"/>
      <c r="B29" s="77"/>
      <c r="C29" s="79"/>
      <c r="D29" s="79"/>
      <c r="E29" s="79"/>
      <c r="F29" s="79"/>
      <c r="G29" s="79"/>
      <c r="H29" s="79"/>
    </row>
    <row r="30" spans="1:8" x14ac:dyDescent="0.25">
      <c r="C30" s="54"/>
      <c r="D30" s="54"/>
      <c r="E30" s="54"/>
      <c r="F30" s="54"/>
      <c r="G30" s="54"/>
    </row>
    <row r="31" spans="1:8" ht="15.75" thickTop="1" x14ac:dyDescent="0.25">
      <c r="A31" s="72">
        <v>14</v>
      </c>
      <c r="B31" t="s">
        <v>441</v>
      </c>
      <c r="G31" s="54"/>
    </row>
    <row r="32" spans="1:8" x14ac:dyDescent="0.25">
      <c r="A32" s="4"/>
      <c r="B32" s="20"/>
      <c r="C32" s="56"/>
      <c r="D32" s="56"/>
      <c r="E32" s="56"/>
      <c r="F32" s="56"/>
      <c r="G32" s="56"/>
    </row>
    <row r="33" spans="1:7" x14ac:dyDescent="0.25">
      <c r="A33" s="31" t="s">
        <v>443</v>
      </c>
      <c r="C33" s="5"/>
      <c r="D33" s="5"/>
      <c r="E33" s="5"/>
      <c r="F33" s="5"/>
      <c r="G33" s="5"/>
    </row>
    <row r="34" spans="1:7" x14ac:dyDescent="0.25">
      <c r="A34" s="4"/>
      <c r="C34" s="5"/>
      <c r="D34" s="5"/>
      <c r="E34" s="5"/>
      <c r="F34" s="5"/>
      <c r="G34" s="5"/>
    </row>
    <row r="35" spans="1:7" x14ac:dyDescent="0.25">
      <c r="A35" s="4"/>
      <c r="B35" s="4"/>
      <c r="C35" s="5"/>
      <c r="D35" s="5"/>
      <c r="E35" s="5"/>
      <c r="F35" s="5"/>
      <c r="G35" s="5"/>
    </row>
    <row r="36" spans="1:7" x14ac:dyDescent="0.25">
      <c r="A36" s="4"/>
      <c r="B36" s="4"/>
      <c r="C36" s="5"/>
      <c r="D36" s="5"/>
      <c r="E36" s="5"/>
      <c r="F36" s="5"/>
      <c r="G36" s="5"/>
    </row>
    <row r="37" spans="1:7" x14ac:dyDescent="0.25">
      <c r="A37" s="4"/>
      <c r="B37" s="4"/>
      <c r="C37" s="5"/>
      <c r="D37" s="5"/>
      <c r="E37" s="5"/>
      <c r="F37" s="5"/>
      <c r="G37" s="5"/>
    </row>
    <row r="38" spans="1:7" x14ac:dyDescent="0.25">
      <c r="A38" s="4"/>
      <c r="B38" s="4"/>
      <c r="C38" s="5"/>
      <c r="D38" s="5"/>
      <c r="E38" s="5"/>
      <c r="F38" s="5"/>
      <c r="G38" s="5"/>
    </row>
    <row r="39" spans="1:7" x14ac:dyDescent="0.25">
      <c r="A39" s="4"/>
      <c r="B39" s="4"/>
      <c r="C39" s="5"/>
      <c r="D39" s="5"/>
      <c r="E39" s="5"/>
      <c r="F39" s="5"/>
      <c r="G39" s="5"/>
    </row>
    <row r="40" spans="1:7" x14ac:dyDescent="0.25">
      <c r="A40" s="4"/>
      <c r="B40" s="4"/>
      <c r="C40" s="5"/>
      <c r="D40" s="5"/>
      <c r="E40" s="5"/>
      <c r="F40" s="5"/>
      <c r="G40" s="5"/>
    </row>
    <row r="41" spans="1:7" x14ac:dyDescent="0.25">
      <c r="A41" s="4"/>
      <c r="B41" s="4"/>
      <c r="C41" s="5"/>
      <c r="D41" s="5"/>
      <c r="E41" s="5"/>
      <c r="F41" s="5"/>
      <c r="G41" s="5"/>
    </row>
    <row r="42" spans="1:7" x14ac:dyDescent="0.25">
      <c r="A42" s="4"/>
      <c r="B42" s="4"/>
      <c r="C42" s="5"/>
      <c r="D42" s="5"/>
      <c r="E42" s="5"/>
      <c r="F42" s="5"/>
      <c r="G42" s="5"/>
    </row>
    <row r="43" spans="1:7" x14ac:dyDescent="0.25">
      <c r="A43" s="4"/>
      <c r="B43" s="4"/>
      <c r="C43" s="5"/>
      <c r="D43" s="5"/>
      <c r="E43" s="5"/>
      <c r="F43" s="5"/>
      <c r="G43" s="5"/>
    </row>
    <row r="44" spans="1:7" x14ac:dyDescent="0.25">
      <c r="A44" s="4"/>
      <c r="B44" s="4"/>
      <c r="C44" s="5"/>
      <c r="D44" s="5"/>
      <c r="E44" s="5"/>
      <c r="F44" s="5"/>
      <c r="G44" s="5"/>
    </row>
    <row r="45" spans="1:7" x14ac:dyDescent="0.25">
      <c r="A45" s="4"/>
      <c r="B45" s="4"/>
      <c r="C45" s="5"/>
      <c r="D45" s="5"/>
      <c r="E45" s="5"/>
      <c r="F45" s="5"/>
      <c r="G45" s="5"/>
    </row>
    <row r="46" spans="1:7" x14ac:dyDescent="0.25">
      <c r="A46" s="4"/>
      <c r="B46" s="4"/>
      <c r="C46" s="5"/>
      <c r="D46" s="5"/>
      <c r="E46" s="5"/>
      <c r="F46" s="5"/>
      <c r="G46" s="5"/>
    </row>
    <row r="47" spans="1:7" x14ac:dyDescent="0.25">
      <c r="A47" s="4"/>
      <c r="B47" s="4"/>
      <c r="C47" s="5"/>
      <c r="D47" s="5"/>
      <c r="E47" s="5"/>
      <c r="F47" s="5"/>
      <c r="G47" s="5"/>
    </row>
    <row r="48" spans="1:7" x14ac:dyDescent="0.25">
      <c r="A48" s="4"/>
      <c r="B48" s="4"/>
      <c r="C48" s="5"/>
      <c r="D48" s="5"/>
      <c r="E48" s="5"/>
      <c r="F48" s="5"/>
      <c r="G48" s="5"/>
    </row>
    <row r="49" spans="1:7" x14ac:dyDescent="0.25">
      <c r="A49" s="4"/>
      <c r="B49" s="4"/>
      <c r="C49" s="5"/>
      <c r="D49" s="5"/>
      <c r="E49" s="5"/>
      <c r="F49" s="5"/>
      <c r="G49" s="5"/>
    </row>
    <row r="50" spans="1:7" x14ac:dyDescent="0.25">
      <c r="A50" s="4"/>
      <c r="B50" s="4"/>
      <c r="C50" s="5"/>
      <c r="D50" s="5"/>
      <c r="E50" s="5"/>
      <c r="F50" s="5"/>
      <c r="G50" s="5"/>
    </row>
    <row r="51" spans="1:7" x14ac:dyDescent="0.25">
      <c r="A51" s="4"/>
      <c r="B51" s="4"/>
      <c r="C51" s="5"/>
      <c r="D51" s="5"/>
      <c r="E51" s="5"/>
      <c r="F51" s="5"/>
      <c r="G51" s="5"/>
    </row>
    <row r="52" spans="1:7" x14ac:dyDescent="0.25">
      <c r="A52" s="4"/>
      <c r="B52" s="4"/>
      <c r="C52" s="5"/>
      <c r="D52" s="5"/>
      <c r="E52" s="5"/>
      <c r="F52" s="5"/>
      <c r="G52" s="5"/>
    </row>
    <row r="53" spans="1:7" x14ac:dyDescent="0.25">
      <c r="A53" s="4"/>
      <c r="B53" s="4"/>
      <c r="C53" s="5"/>
      <c r="D53" s="5"/>
      <c r="E53" s="5"/>
      <c r="F53" s="5"/>
      <c r="G53" s="5"/>
    </row>
    <row r="54" spans="1:7" x14ac:dyDescent="0.25">
      <c r="A54" s="4"/>
      <c r="B54" s="4"/>
      <c r="C54" s="5"/>
      <c r="D54" s="5"/>
      <c r="E54" s="5"/>
      <c r="F54" s="5"/>
      <c r="G54" s="5"/>
    </row>
    <row r="55" spans="1:7" x14ac:dyDescent="0.25">
      <c r="A55" s="4"/>
      <c r="B55" s="4"/>
      <c r="C55" s="5"/>
      <c r="D55" s="5"/>
      <c r="E55" s="5"/>
      <c r="F55" s="5"/>
      <c r="G55" s="5"/>
    </row>
    <row r="56" spans="1:7" x14ac:dyDescent="0.25">
      <c r="A56" s="4"/>
      <c r="B56" s="4"/>
      <c r="C56" s="5"/>
      <c r="D56" s="5"/>
      <c r="E56" s="5"/>
      <c r="F56" s="5"/>
      <c r="G56" s="5"/>
    </row>
    <row r="57" spans="1:7" x14ac:dyDescent="0.25">
      <c r="A57" s="4"/>
      <c r="B57" s="4"/>
      <c r="C57" s="5"/>
      <c r="D57" s="5"/>
      <c r="E57" s="5"/>
      <c r="F57" s="5"/>
      <c r="G57" s="5"/>
    </row>
    <row r="58" spans="1:7" x14ac:dyDescent="0.25">
      <c r="A58" s="4"/>
      <c r="B58" s="4"/>
      <c r="C58" s="5"/>
      <c r="D58" s="5"/>
      <c r="E58" s="5"/>
      <c r="F58" s="5"/>
      <c r="G58" s="5"/>
    </row>
    <row r="59" spans="1:7" x14ac:dyDescent="0.25">
      <c r="A59" s="4"/>
      <c r="B59" s="4"/>
      <c r="C59" s="5"/>
      <c r="D59" s="5"/>
      <c r="E59" s="5"/>
      <c r="F59" s="5"/>
      <c r="G59" s="5"/>
    </row>
    <row r="60" spans="1:7" x14ac:dyDescent="0.25">
      <c r="A60" s="4"/>
      <c r="B60" s="4"/>
      <c r="C60" s="5"/>
      <c r="D60" s="5"/>
      <c r="E60" s="5"/>
      <c r="F60" s="5"/>
      <c r="G60" s="5"/>
    </row>
    <row r="61" spans="1:7" x14ac:dyDescent="0.25">
      <c r="A61" s="4"/>
      <c r="B61" s="4"/>
      <c r="C61" s="5"/>
      <c r="D61" s="5"/>
      <c r="E61" s="5"/>
      <c r="F61" s="5"/>
      <c r="G61" s="5"/>
    </row>
    <row r="62" spans="1:7" x14ac:dyDescent="0.25">
      <c r="A62" s="4"/>
      <c r="B62" s="4"/>
      <c r="C62" s="5"/>
      <c r="D62" s="5"/>
      <c r="E62" s="5"/>
      <c r="F62" s="5"/>
      <c r="G62" s="5"/>
    </row>
    <row r="63" spans="1:7" x14ac:dyDescent="0.25">
      <c r="A63" s="4"/>
      <c r="B63" s="4"/>
      <c r="C63" s="5"/>
      <c r="D63" s="5"/>
      <c r="E63" s="5"/>
      <c r="F63" s="5"/>
      <c r="G63" s="5"/>
    </row>
    <row r="64" spans="1:7" x14ac:dyDescent="0.25">
      <c r="A64" s="4"/>
      <c r="B64" s="4"/>
      <c r="C64" s="5"/>
      <c r="D64" s="5"/>
      <c r="E64" s="5"/>
      <c r="F64" s="5"/>
      <c r="G64" s="5"/>
    </row>
    <row r="65" spans="1:7" x14ac:dyDescent="0.25">
      <c r="A65" s="4"/>
      <c r="B65" s="4"/>
      <c r="C65" s="5"/>
      <c r="D65" s="5"/>
      <c r="E65" s="5"/>
      <c r="F65" s="5"/>
      <c r="G65" s="5"/>
    </row>
    <row r="66" spans="1:7" x14ac:dyDescent="0.25">
      <c r="A66" s="4"/>
      <c r="B66" s="4"/>
      <c r="C66" s="5"/>
      <c r="D66" s="5"/>
      <c r="E66" s="5"/>
      <c r="F66" s="5"/>
      <c r="G66" s="5"/>
    </row>
    <row r="67" spans="1:7" x14ac:dyDescent="0.25">
      <c r="A67" s="4"/>
      <c r="B67" s="4"/>
      <c r="C67" s="5"/>
      <c r="D67" s="5"/>
      <c r="E67" s="5"/>
      <c r="F67" s="5"/>
      <c r="G67" s="5"/>
    </row>
    <row r="68" spans="1:7" x14ac:dyDescent="0.25">
      <c r="A68" s="4"/>
      <c r="B68" s="4"/>
      <c r="C68" s="5"/>
      <c r="D68" s="5"/>
      <c r="E68" s="5"/>
      <c r="F68" s="5"/>
      <c r="G68" s="5"/>
    </row>
    <row r="69" spans="1:7" x14ac:dyDescent="0.25">
      <c r="A69" s="4"/>
      <c r="B69" s="4"/>
      <c r="C69" s="5"/>
      <c r="D69" s="5"/>
      <c r="E69" s="5"/>
      <c r="F69" s="5"/>
      <c r="G69" s="5"/>
    </row>
    <row r="70" spans="1:7" x14ac:dyDescent="0.25">
      <c r="A70" s="4"/>
      <c r="B70" s="4"/>
      <c r="C70" s="5"/>
      <c r="D70" s="5"/>
      <c r="E70" s="5"/>
      <c r="F70" s="5"/>
      <c r="G70" s="5"/>
    </row>
    <row r="71" spans="1:7" x14ac:dyDescent="0.25">
      <c r="A71" s="4"/>
      <c r="B71" s="4"/>
      <c r="C71" s="5"/>
      <c r="D71" s="5"/>
      <c r="E71" s="5"/>
      <c r="F71" s="5"/>
      <c r="G71" s="5"/>
    </row>
    <row r="72" spans="1:7" x14ac:dyDescent="0.25">
      <c r="A72" s="4"/>
      <c r="B72" s="4"/>
      <c r="C72" s="5"/>
      <c r="D72" s="5"/>
      <c r="E72" s="5"/>
      <c r="F72" s="5"/>
      <c r="G72" s="5"/>
    </row>
    <row r="73" spans="1:7" x14ac:dyDescent="0.25">
      <c r="A73" s="4"/>
      <c r="B73" s="4"/>
      <c r="C73" s="5"/>
      <c r="D73" s="5"/>
      <c r="E73" s="5"/>
      <c r="F73" s="5"/>
      <c r="G73" s="5"/>
    </row>
    <row r="74" spans="1:7" x14ac:dyDescent="0.25">
      <c r="A74" s="4"/>
      <c r="B74" s="4"/>
      <c r="C74" s="5"/>
      <c r="D74" s="5"/>
      <c r="E74" s="5"/>
      <c r="F74" s="5"/>
      <c r="G74" s="5"/>
    </row>
    <row r="75" spans="1:7" x14ac:dyDescent="0.25">
      <c r="A75" s="4"/>
      <c r="B75" s="4"/>
      <c r="C75" s="5"/>
      <c r="D75" s="5"/>
      <c r="E75" s="5"/>
      <c r="F75" s="5"/>
      <c r="G75" s="5"/>
    </row>
    <row r="76" spans="1:7" x14ac:dyDescent="0.25">
      <c r="A76" s="4"/>
      <c r="B76" s="4"/>
      <c r="C76" s="5"/>
      <c r="D76" s="5"/>
      <c r="E76" s="5"/>
      <c r="F76" s="5"/>
      <c r="G76" s="5"/>
    </row>
    <row r="77" spans="1:7" x14ac:dyDescent="0.25">
      <c r="A77" s="4"/>
      <c r="B77" s="4"/>
      <c r="C77" s="5"/>
      <c r="D77" s="5"/>
      <c r="E77" s="5"/>
      <c r="F77" s="5"/>
      <c r="G77" s="5"/>
    </row>
    <row r="78" spans="1:7" x14ac:dyDescent="0.25">
      <c r="A78" s="4"/>
      <c r="B78" s="4"/>
      <c r="C78" s="5"/>
      <c r="D78" s="5"/>
      <c r="E78" s="5"/>
      <c r="F78" s="5"/>
      <c r="G78" s="5"/>
    </row>
    <row r="79" spans="1:7" x14ac:dyDescent="0.25">
      <c r="A79" s="4"/>
      <c r="B79" s="4"/>
      <c r="C79" s="5"/>
      <c r="D79" s="5"/>
      <c r="E79" s="5"/>
      <c r="F79" s="5"/>
      <c r="G79" s="5"/>
    </row>
    <row r="80" spans="1:7" x14ac:dyDescent="0.25">
      <c r="A80" s="4"/>
      <c r="B80" s="4"/>
      <c r="C80" s="5"/>
      <c r="D80" s="5"/>
      <c r="E80" s="5"/>
      <c r="F80" s="5"/>
      <c r="G80" s="5"/>
    </row>
    <row r="81" spans="1:7" x14ac:dyDescent="0.25">
      <c r="A81" s="4"/>
      <c r="B81" s="4"/>
      <c r="C81" s="5"/>
      <c r="D81" s="5"/>
      <c r="E81" s="5"/>
      <c r="F81" s="5"/>
      <c r="G81" s="5"/>
    </row>
    <row r="82" spans="1:7" x14ac:dyDescent="0.25">
      <c r="A82" s="4"/>
      <c r="B82" s="4"/>
      <c r="C82" s="5"/>
      <c r="D82" s="5"/>
      <c r="E82" s="5"/>
      <c r="F82" s="5"/>
      <c r="G82" s="5"/>
    </row>
    <row r="83" spans="1:7" x14ac:dyDescent="0.25">
      <c r="A83" s="4"/>
      <c r="B83" s="4"/>
      <c r="C83" s="5"/>
      <c r="D83" s="5"/>
      <c r="E83" s="5"/>
      <c r="F83" s="5"/>
      <c r="G83" s="5"/>
    </row>
    <row r="84" spans="1:7" x14ac:dyDescent="0.25">
      <c r="A84" s="4"/>
      <c r="B84" s="4"/>
      <c r="C84" s="5"/>
      <c r="D84" s="5"/>
      <c r="E84" s="5"/>
      <c r="F84" s="5"/>
      <c r="G84" s="5"/>
    </row>
    <row r="85" spans="1:7" x14ac:dyDescent="0.25">
      <c r="A85" s="4"/>
      <c r="B85" s="4"/>
      <c r="C85" s="5"/>
      <c r="D85" s="5"/>
      <c r="E85" s="5"/>
      <c r="F85" s="5"/>
      <c r="G85" s="5"/>
    </row>
    <row r="86" spans="1:7" x14ac:dyDescent="0.25">
      <c r="A86" s="4"/>
      <c r="B86" s="4"/>
      <c r="C86" s="5"/>
      <c r="D86" s="5"/>
      <c r="E86" s="5"/>
      <c r="F86" s="5"/>
      <c r="G86" s="5"/>
    </row>
    <row r="87" spans="1:7" x14ac:dyDescent="0.25">
      <c r="A87" s="4"/>
      <c r="B87" s="4"/>
      <c r="C87" s="5"/>
      <c r="D87" s="5"/>
      <c r="E87" s="5"/>
      <c r="F87" s="5"/>
      <c r="G87" s="5"/>
    </row>
    <row r="88" spans="1:7" x14ac:dyDescent="0.25">
      <c r="A88" s="4"/>
      <c r="B88" s="4"/>
      <c r="C88" s="5"/>
      <c r="D88" s="5"/>
      <c r="E88" s="5"/>
      <c r="F88" s="5"/>
      <c r="G88" s="5"/>
    </row>
    <row r="89" spans="1:7" x14ac:dyDescent="0.25">
      <c r="A89" s="4"/>
      <c r="B89" s="4"/>
      <c r="C89" s="5"/>
      <c r="D89" s="5"/>
      <c r="E89" s="5"/>
      <c r="F89" s="5"/>
      <c r="G89" s="5"/>
    </row>
    <row r="90" spans="1:7" x14ac:dyDescent="0.25">
      <c r="A90" s="4"/>
      <c r="B90" s="4"/>
      <c r="C90" s="5"/>
      <c r="D90" s="5"/>
      <c r="E90" s="5"/>
      <c r="F90" s="5"/>
      <c r="G90" s="5"/>
    </row>
    <row r="91" spans="1:7" x14ac:dyDescent="0.25">
      <c r="A91" s="4"/>
      <c r="B91" s="4"/>
      <c r="C91" s="5"/>
      <c r="D91" s="5"/>
      <c r="E91" s="5"/>
      <c r="F91" s="5"/>
      <c r="G91" s="5"/>
    </row>
    <row r="92" spans="1:7" x14ac:dyDescent="0.25">
      <c r="A92" s="4"/>
      <c r="B92" s="4"/>
      <c r="C92" s="5"/>
      <c r="D92" s="5"/>
      <c r="E92" s="5"/>
      <c r="F92" s="5"/>
      <c r="G92" s="5"/>
    </row>
    <row r="93" spans="1:7" x14ac:dyDescent="0.25">
      <c r="A93" s="4"/>
      <c r="B93" s="4"/>
      <c r="C93" s="5"/>
      <c r="D93" s="5"/>
      <c r="E93" s="5"/>
      <c r="F93" s="5"/>
      <c r="G93" s="5"/>
    </row>
    <row r="94" spans="1:7" x14ac:dyDescent="0.25">
      <c r="A94" s="4"/>
      <c r="B94" s="4"/>
      <c r="C94" s="5"/>
      <c r="D94" s="5"/>
      <c r="E94" s="5"/>
      <c r="F94" s="5"/>
      <c r="G94" s="5"/>
    </row>
    <row r="95" spans="1:7" x14ac:dyDescent="0.25">
      <c r="A95" s="4"/>
      <c r="B95" s="4"/>
      <c r="C95" s="5"/>
      <c r="D95" s="5"/>
      <c r="E95" s="5"/>
      <c r="F95" s="5"/>
      <c r="G95" s="5"/>
    </row>
    <row r="96" spans="1:7" x14ac:dyDescent="0.25">
      <c r="A96" s="4"/>
      <c r="B96" s="4"/>
      <c r="C96" s="5"/>
      <c r="D96" s="5"/>
      <c r="E96" s="5"/>
      <c r="F96" s="5"/>
      <c r="G96" s="5"/>
    </row>
    <row r="97" spans="1:7" x14ac:dyDescent="0.25">
      <c r="A97" s="4"/>
      <c r="B97" s="4"/>
      <c r="C97" s="5"/>
      <c r="D97" s="5"/>
      <c r="E97" s="5"/>
      <c r="F97" s="5"/>
      <c r="G97" s="5"/>
    </row>
    <row r="98" spans="1:7" x14ac:dyDescent="0.25">
      <c r="A98" s="4"/>
      <c r="B98" s="4"/>
      <c r="C98" s="5"/>
      <c r="D98" s="5"/>
      <c r="E98" s="5"/>
      <c r="F98" s="5"/>
      <c r="G98" s="5"/>
    </row>
    <row r="99" spans="1:7" x14ac:dyDescent="0.25">
      <c r="A99" s="4"/>
      <c r="B99" s="4"/>
      <c r="C99" s="5"/>
      <c r="D99" s="5"/>
      <c r="E99" s="5"/>
      <c r="F99" s="5"/>
      <c r="G99" s="5"/>
    </row>
    <row r="100" spans="1:7" x14ac:dyDescent="0.25">
      <c r="A100" s="4"/>
      <c r="B100" s="4"/>
      <c r="C100" s="5"/>
      <c r="D100" s="5"/>
      <c r="E100" s="5"/>
      <c r="F100" s="5"/>
      <c r="G100" s="5"/>
    </row>
    <row r="101" spans="1:7" x14ac:dyDescent="0.25">
      <c r="A101" s="4"/>
      <c r="B101" s="4"/>
      <c r="C101" s="5"/>
      <c r="D101" s="5"/>
      <c r="E101" s="5"/>
      <c r="F101" s="5"/>
      <c r="G101" s="5"/>
    </row>
    <row r="102" spans="1:7" x14ac:dyDescent="0.25">
      <c r="A102" s="4"/>
      <c r="B102" s="4"/>
      <c r="C102" s="5"/>
      <c r="D102" s="5"/>
      <c r="E102" s="5"/>
      <c r="F102" s="5"/>
      <c r="G102" s="5"/>
    </row>
    <row r="103" spans="1:7" x14ac:dyDescent="0.25">
      <c r="A103" s="4"/>
      <c r="B103" s="4"/>
      <c r="C103" s="5"/>
      <c r="D103" s="5"/>
      <c r="E103" s="5"/>
      <c r="F103" s="5"/>
      <c r="G103" s="5"/>
    </row>
    <row r="104" spans="1:7" x14ac:dyDescent="0.25">
      <c r="A104" s="4"/>
      <c r="B104" s="4"/>
      <c r="C104" s="5"/>
      <c r="D104" s="5"/>
      <c r="E104" s="5"/>
      <c r="F104" s="5"/>
      <c r="G104" s="5"/>
    </row>
    <row r="105" spans="1:7" x14ac:dyDescent="0.25">
      <c r="A105" s="4"/>
      <c r="B105" s="4"/>
      <c r="C105" s="5"/>
      <c r="D105" s="5"/>
      <c r="E105" s="5"/>
      <c r="F105" s="5"/>
      <c r="G105" s="5"/>
    </row>
    <row r="106" spans="1:7" x14ac:dyDescent="0.25">
      <c r="A106" s="4"/>
      <c r="B106" s="4"/>
      <c r="C106" s="5"/>
      <c r="D106" s="5"/>
      <c r="E106" s="5"/>
      <c r="F106" s="5"/>
      <c r="G106" s="5"/>
    </row>
    <row r="107" spans="1:7" x14ac:dyDescent="0.25">
      <c r="A107" s="4"/>
      <c r="B107" s="4"/>
      <c r="C107" s="5"/>
      <c r="D107" s="5"/>
      <c r="E107" s="5"/>
      <c r="F107" s="5"/>
      <c r="G107" s="5"/>
    </row>
    <row r="108" spans="1:7" x14ac:dyDescent="0.25">
      <c r="A108" s="4"/>
      <c r="B108" s="4"/>
      <c r="C108" s="5"/>
      <c r="D108" s="5"/>
      <c r="E108" s="5"/>
      <c r="F108" s="5"/>
      <c r="G108" s="5"/>
    </row>
    <row r="109" spans="1:7" x14ac:dyDescent="0.25">
      <c r="A109" s="4"/>
      <c r="B109" s="4"/>
      <c r="C109" s="5"/>
      <c r="D109" s="5"/>
      <c r="E109" s="5"/>
      <c r="F109" s="5"/>
      <c r="G109" s="5"/>
    </row>
    <row r="110" spans="1:7" x14ac:dyDescent="0.25">
      <c r="A110" s="4"/>
      <c r="B110" s="4"/>
      <c r="C110" s="5"/>
      <c r="D110" s="5"/>
      <c r="E110" s="5"/>
      <c r="F110" s="5"/>
      <c r="G110" s="5"/>
    </row>
    <row r="111" spans="1:7" x14ac:dyDescent="0.25">
      <c r="A111" s="4"/>
      <c r="B111" s="4"/>
      <c r="C111" s="5"/>
      <c r="D111" s="5"/>
      <c r="E111" s="5"/>
      <c r="F111" s="5"/>
      <c r="G111" s="5"/>
    </row>
    <row r="112" spans="1:7" x14ac:dyDescent="0.25">
      <c r="A112" s="4"/>
      <c r="B112" s="4"/>
      <c r="C112" s="5"/>
      <c r="D112" s="5"/>
      <c r="E112" s="5"/>
      <c r="F112" s="5"/>
      <c r="G112" s="5"/>
    </row>
    <row r="113" spans="1:7" x14ac:dyDescent="0.25">
      <c r="A113" s="4"/>
      <c r="B113" s="4"/>
      <c r="C113" s="5"/>
      <c r="D113" s="5"/>
      <c r="E113" s="5"/>
      <c r="F113" s="5"/>
      <c r="G113" s="5"/>
    </row>
    <row r="114" spans="1:7" x14ac:dyDescent="0.25">
      <c r="A114" s="4"/>
      <c r="B114" s="4"/>
      <c r="C114" s="5"/>
      <c r="D114" s="5"/>
      <c r="E114" s="5"/>
      <c r="F114" s="5"/>
      <c r="G114" s="5"/>
    </row>
    <row r="115" spans="1:7" x14ac:dyDescent="0.25">
      <c r="A115" s="4"/>
      <c r="B115" s="4"/>
      <c r="C115" s="5"/>
      <c r="D115" s="5"/>
      <c r="E115" s="5"/>
      <c r="F115" s="5"/>
      <c r="G115" s="5"/>
    </row>
    <row r="116" spans="1:7" x14ac:dyDescent="0.25">
      <c r="A116" s="4"/>
      <c r="B116" s="4"/>
      <c r="C116" s="5"/>
      <c r="D116" s="5"/>
      <c r="E116" s="5"/>
      <c r="F116" s="5"/>
      <c r="G116" s="5"/>
    </row>
    <row r="117" spans="1:7" x14ac:dyDescent="0.25">
      <c r="A117" s="4"/>
      <c r="B117" s="4"/>
      <c r="C117" s="5"/>
      <c r="D117" s="5"/>
      <c r="E117" s="5"/>
      <c r="F117" s="5"/>
      <c r="G117" s="5"/>
    </row>
    <row r="118" spans="1:7" x14ac:dyDescent="0.25">
      <c r="A118" s="4"/>
      <c r="B118" s="4"/>
      <c r="C118" s="5"/>
      <c r="D118" s="5"/>
      <c r="E118" s="5"/>
      <c r="F118" s="5"/>
      <c r="G118" s="5"/>
    </row>
    <row r="119" spans="1:7" x14ac:dyDescent="0.25">
      <c r="A119" s="4"/>
      <c r="B119" s="4"/>
      <c r="C119" s="5"/>
      <c r="D119" s="5"/>
      <c r="E119" s="5"/>
      <c r="F119" s="5"/>
      <c r="G119" s="5"/>
    </row>
    <row r="120" spans="1:7" x14ac:dyDescent="0.25">
      <c r="A120" s="4"/>
      <c r="B120" s="4"/>
      <c r="C120" s="5"/>
      <c r="D120" s="5"/>
      <c r="E120" s="5"/>
      <c r="F120" s="5"/>
      <c r="G120" s="5"/>
    </row>
    <row r="121" spans="1:7" x14ac:dyDescent="0.25">
      <c r="A121" s="4"/>
      <c r="B121" s="4"/>
      <c r="C121" s="5"/>
      <c r="D121" s="5"/>
      <c r="E121" s="5"/>
      <c r="F121" s="5"/>
      <c r="G121" s="5"/>
    </row>
    <row r="122" spans="1:7" x14ac:dyDescent="0.25">
      <c r="A122" s="4"/>
      <c r="B122" s="4"/>
      <c r="C122" s="5"/>
      <c r="D122" s="5"/>
      <c r="E122" s="5"/>
      <c r="F122" s="5"/>
      <c r="G122" s="5"/>
    </row>
    <row r="123" spans="1:7" x14ac:dyDescent="0.25">
      <c r="A123" s="4"/>
      <c r="B123" s="4"/>
      <c r="C123" s="5"/>
      <c r="D123" s="5"/>
      <c r="E123" s="5"/>
      <c r="F123" s="5"/>
      <c r="G123" s="5"/>
    </row>
    <row r="124" spans="1:7" x14ac:dyDescent="0.25">
      <c r="A124" s="4"/>
      <c r="B124" s="4"/>
      <c r="C124" s="5"/>
      <c r="D124" s="5"/>
      <c r="E124" s="5"/>
      <c r="F124" s="5"/>
      <c r="G124" s="5"/>
    </row>
    <row r="125" spans="1:7" x14ac:dyDescent="0.25">
      <c r="A125" s="4"/>
      <c r="B125" s="4"/>
      <c r="C125" s="5"/>
      <c r="D125" s="5"/>
      <c r="E125" s="5"/>
      <c r="F125" s="5"/>
      <c r="G125" s="5"/>
    </row>
    <row r="126" spans="1:7" x14ac:dyDescent="0.25">
      <c r="A126" s="4"/>
      <c r="B126" s="4"/>
      <c r="C126" s="5"/>
      <c r="D126" s="5"/>
      <c r="E126" s="5"/>
      <c r="F126" s="5"/>
      <c r="G126" s="5"/>
    </row>
    <row r="127" spans="1:7" x14ac:dyDescent="0.25">
      <c r="A127" s="4"/>
      <c r="B127" s="4"/>
      <c r="C127" s="5"/>
      <c r="D127" s="5"/>
      <c r="E127" s="5"/>
      <c r="F127" s="5"/>
      <c r="G127" s="5"/>
    </row>
    <row r="128" spans="1:7" x14ac:dyDescent="0.25">
      <c r="A128" s="4"/>
      <c r="B128" s="4"/>
      <c r="C128" s="5"/>
      <c r="D128" s="5"/>
      <c r="E128" s="5"/>
      <c r="F128" s="5"/>
      <c r="G128" s="5"/>
    </row>
    <row r="129" spans="1:7" x14ac:dyDescent="0.25">
      <c r="A129" s="4"/>
      <c r="B129" s="4"/>
      <c r="C129" s="5"/>
      <c r="D129" s="5"/>
      <c r="E129" s="5"/>
      <c r="F129" s="5"/>
      <c r="G129" s="5"/>
    </row>
    <row r="130" spans="1:7" x14ac:dyDescent="0.25">
      <c r="A130" s="4"/>
      <c r="B130" s="4"/>
      <c r="C130" s="5"/>
      <c r="D130" s="5"/>
      <c r="E130" s="5"/>
      <c r="F130" s="5"/>
      <c r="G130" s="5"/>
    </row>
    <row r="131" spans="1:7" x14ac:dyDescent="0.25">
      <c r="A131" s="4"/>
      <c r="B131" s="4"/>
      <c r="C131" s="5"/>
      <c r="D131" s="5"/>
      <c r="E131" s="5"/>
      <c r="F131" s="5"/>
      <c r="G131" s="5"/>
    </row>
    <row r="132" spans="1:7" x14ac:dyDescent="0.25">
      <c r="A132" s="4"/>
      <c r="B132" s="4"/>
      <c r="C132" s="5"/>
      <c r="D132" s="5"/>
      <c r="E132" s="5"/>
      <c r="F132" s="5"/>
      <c r="G132" s="5"/>
    </row>
    <row r="133" spans="1:7" x14ac:dyDescent="0.25">
      <c r="A133" s="4"/>
      <c r="B133" s="4"/>
      <c r="C133" s="5"/>
      <c r="D133" s="5"/>
      <c r="E133" s="5"/>
      <c r="F133" s="5"/>
      <c r="G133" s="5"/>
    </row>
    <row r="134" spans="1:7" x14ac:dyDescent="0.25">
      <c r="A134" s="4"/>
      <c r="B134" s="4"/>
      <c r="C134" s="5"/>
      <c r="D134" s="5"/>
      <c r="E134" s="5"/>
      <c r="F134" s="5"/>
      <c r="G134" s="5"/>
    </row>
    <row r="135" spans="1:7" x14ac:dyDescent="0.25">
      <c r="A135" s="4"/>
      <c r="B135" s="4"/>
      <c r="C135" s="5"/>
      <c r="D135" s="5"/>
      <c r="E135" s="5"/>
      <c r="F135" s="5"/>
      <c r="G135" s="5"/>
    </row>
    <row r="136" spans="1:7" x14ac:dyDescent="0.25">
      <c r="A136" s="4"/>
      <c r="B136" s="4"/>
      <c r="C136" s="5"/>
      <c r="D136" s="5"/>
      <c r="E136" s="5"/>
      <c r="F136" s="5"/>
      <c r="G136" s="5"/>
    </row>
    <row r="137" spans="1:7" x14ac:dyDescent="0.25">
      <c r="A137" s="4"/>
      <c r="B137" s="4"/>
      <c r="C137" s="5"/>
      <c r="D137" s="5"/>
      <c r="E137" s="5"/>
      <c r="F137" s="5"/>
      <c r="G137" s="5"/>
    </row>
    <row r="138" spans="1:7" x14ac:dyDescent="0.25">
      <c r="A138" s="4"/>
      <c r="B138" s="4"/>
      <c r="C138" s="5"/>
      <c r="D138" s="5"/>
      <c r="E138" s="5"/>
      <c r="F138" s="5"/>
      <c r="G138" s="5"/>
    </row>
    <row r="139" spans="1:7" x14ac:dyDescent="0.25">
      <c r="A139" s="4"/>
      <c r="B139" s="4"/>
      <c r="C139" s="5"/>
      <c r="D139" s="5"/>
      <c r="E139" s="5"/>
      <c r="F139" s="5"/>
      <c r="G139" s="5"/>
    </row>
    <row r="140" spans="1:7" x14ac:dyDescent="0.25">
      <c r="A140" s="4"/>
      <c r="B140" s="4"/>
      <c r="C140" s="5"/>
      <c r="D140" s="5"/>
      <c r="E140" s="5"/>
      <c r="F140" s="5"/>
      <c r="G140" s="5"/>
    </row>
    <row r="141" spans="1:7" x14ac:dyDescent="0.25">
      <c r="A141" s="4"/>
      <c r="B141" s="4"/>
      <c r="C141" s="5"/>
      <c r="D141" s="5"/>
      <c r="E141" s="5"/>
      <c r="F141" s="5"/>
      <c r="G141" s="5"/>
    </row>
    <row r="142" spans="1:7" x14ac:dyDescent="0.25">
      <c r="A142" s="4"/>
      <c r="B142" s="4"/>
      <c r="C142" s="5"/>
      <c r="D142" s="5"/>
      <c r="E142" s="5"/>
      <c r="F142" s="5"/>
      <c r="G142" s="5"/>
    </row>
    <row r="143" spans="1:7" x14ac:dyDescent="0.25">
      <c r="A143" s="4"/>
      <c r="B143" s="4"/>
      <c r="C143" s="5"/>
      <c r="D143" s="5"/>
      <c r="E143" s="5"/>
      <c r="F143" s="5"/>
      <c r="G143" s="5"/>
    </row>
    <row r="144" spans="1:7" x14ac:dyDescent="0.25">
      <c r="A144" s="4"/>
      <c r="B144" s="4"/>
      <c r="C144" s="5"/>
      <c r="D144" s="5"/>
      <c r="E144" s="5"/>
      <c r="F144" s="5"/>
      <c r="G144" s="5"/>
    </row>
    <row r="145" spans="1:7" x14ac:dyDescent="0.25">
      <c r="A145" s="4"/>
      <c r="B145" s="4"/>
      <c r="C145" s="5"/>
      <c r="D145" s="5"/>
      <c r="E145" s="5"/>
      <c r="F145" s="5"/>
      <c r="G145" s="5"/>
    </row>
    <row r="146" spans="1:7" x14ac:dyDescent="0.25">
      <c r="A146" s="4"/>
      <c r="B146" s="4"/>
      <c r="C146" s="5"/>
      <c r="D146" s="5"/>
      <c r="E146" s="5"/>
      <c r="F146" s="5"/>
      <c r="G146" s="5"/>
    </row>
    <row r="147" spans="1:7" x14ac:dyDescent="0.25">
      <c r="A147" s="4"/>
      <c r="B147" s="4"/>
      <c r="C147" s="5"/>
      <c r="D147" s="5"/>
      <c r="E147" s="5"/>
      <c r="F147" s="5"/>
      <c r="G147" s="5"/>
    </row>
    <row r="148" spans="1:7" x14ac:dyDescent="0.25">
      <c r="A148" s="4"/>
      <c r="B148" s="4"/>
      <c r="C148" s="5"/>
      <c r="D148" s="5"/>
      <c r="E148" s="5"/>
      <c r="F148" s="5"/>
      <c r="G148" s="5"/>
    </row>
    <row r="149" spans="1:7" x14ac:dyDescent="0.25">
      <c r="A149" s="4"/>
      <c r="B149" s="4"/>
      <c r="C149" s="5"/>
      <c r="D149" s="5"/>
      <c r="E149" s="5"/>
      <c r="F149" s="5"/>
      <c r="G149" s="5"/>
    </row>
    <row r="150" spans="1:7" x14ac:dyDescent="0.25">
      <c r="A150" s="4"/>
      <c r="B150" s="4"/>
      <c r="C150" s="5"/>
      <c r="D150" s="5"/>
      <c r="E150" s="5"/>
      <c r="F150" s="5"/>
      <c r="G150" s="5"/>
    </row>
    <row r="151" spans="1:7" x14ac:dyDescent="0.25">
      <c r="A151" s="4"/>
      <c r="B151" s="4"/>
      <c r="C151" s="5"/>
      <c r="D151" s="5"/>
      <c r="E151" s="5"/>
      <c r="F151" s="5"/>
      <c r="G151" s="5"/>
    </row>
    <row r="152" spans="1:7" x14ac:dyDescent="0.25">
      <c r="A152" s="4"/>
      <c r="B152" s="4"/>
      <c r="C152" s="5"/>
      <c r="D152" s="5"/>
      <c r="E152" s="5"/>
      <c r="F152" s="5"/>
      <c r="G152" s="5"/>
    </row>
    <row r="153" spans="1:7" x14ac:dyDescent="0.25">
      <c r="A153" s="4"/>
      <c r="B153" s="4"/>
      <c r="C153" s="5"/>
      <c r="D153" s="5"/>
      <c r="E153" s="5"/>
      <c r="F153" s="5"/>
      <c r="G153" s="5"/>
    </row>
    <row r="154" spans="1:7" x14ac:dyDescent="0.25">
      <c r="A154" s="4"/>
      <c r="B154" s="4"/>
      <c r="C154" s="5"/>
      <c r="D154" s="5"/>
      <c r="E154" s="5"/>
      <c r="F154" s="5"/>
      <c r="G154" s="5"/>
    </row>
    <row r="155" spans="1:7" x14ac:dyDescent="0.25">
      <c r="A155" s="4"/>
      <c r="B155" s="4"/>
      <c r="C155" s="5"/>
      <c r="D155" s="5"/>
      <c r="E155" s="5"/>
      <c r="F155" s="5"/>
      <c r="G155" s="5"/>
    </row>
    <row r="156" spans="1:7" x14ac:dyDescent="0.25">
      <c r="A156" s="4"/>
      <c r="B156" s="4"/>
      <c r="C156" s="5"/>
      <c r="D156" s="5"/>
      <c r="E156" s="5"/>
      <c r="F156" s="5"/>
      <c r="G156" s="5"/>
    </row>
    <row r="157" spans="1:7" x14ac:dyDescent="0.25">
      <c r="A157" s="4"/>
      <c r="B157" s="4"/>
      <c r="C157" s="5"/>
      <c r="D157" s="5"/>
      <c r="E157" s="5"/>
      <c r="F157" s="5"/>
      <c r="G157" s="5"/>
    </row>
    <row r="158" spans="1:7" x14ac:dyDescent="0.25">
      <c r="A158" s="4"/>
      <c r="B158" s="4"/>
      <c r="C158" s="5"/>
      <c r="D158" s="5"/>
      <c r="E158" s="5"/>
      <c r="F158" s="5"/>
      <c r="G158" s="5"/>
    </row>
    <row r="159" spans="1:7" x14ac:dyDescent="0.25">
      <c r="A159" s="4"/>
      <c r="B159" s="4"/>
      <c r="C159" s="5"/>
      <c r="D159" s="5"/>
      <c r="E159" s="5"/>
      <c r="F159" s="5"/>
      <c r="G159" s="5"/>
    </row>
    <row r="160" spans="1:7" x14ac:dyDescent="0.25">
      <c r="A160" s="4"/>
      <c r="B160" s="4"/>
      <c r="C160" s="5"/>
      <c r="D160" s="5"/>
      <c r="E160" s="5"/>
      <c r="F160" s="5"/>
      <c r="G160" s="5"/>
    </row>
    <row r="161" spans="1:7" x14ac:dyDescent="0.25">
      <c r="A161" s="4"/>
      <c r="B161" s="4"/>
      <c r="C161" s="5"/>
      <c r="D161" s="5"/>
      <c r="E161" s="5"/>
      <c r="F161" s="5"/>
      <c r="G161" s="5"/>
    </row>
    <row r="162" spans="1:7" x14ac:dyDescent="0.25">
      <c r="A162" s="4"/>
      <c r="B162" s="4"/>
      <c r="C162" s="5"/>
      <c r="D162" s="5"/>
      <c r="E162" s="5"/>
      <c r="F162" s="5"/>
      <c r="G162" s="5"/>
    </row>
    <row r="163" spans="1:7" x14ac:dyDescent="0.25">
      <c r="A163" s="4"/>
      <c r="B163" s="4"/>
      <c r="C163" s="5"/>
      <c r="D163" s="5"/>
      <c r="E163" s="5"/>
      <c r="F163" s="5"/>
      <c r="G163" s="5"/>
    </row>
    <row r="164" spans="1:7" x14ac:dyDescent="0.25">
      <c r="A164" s="4"/>
      <c r="B164" s="4"/>
      <c r="C164" s="5"/>
      <c r="D164" s="5"/>
      <c r="E164" s="5"/>
      <c r="F164" s="5"/>
      <c r="G164" s="5"/>
    </row>
    <row r="165" spans="1:7" x14ac:dyDescent="0.25">
      <c r="A165" s="4"/>
      <c r="B165" s="4"/>
      <c r="C165" s="5"/>
      <c r="D165" s="5"/>
      <c r="E165" s="5"/>
      <c r="F165" s="5"/>
      <c r="G165" s="5"/>
    </row>
    <row r="166" spans="1:7" x14ac:dyDescent="0.25">
      <c r="A166" s="4"/>
      <c r="B166" s="4"/>
      <c r="C166" s="5"/>
      <c r="D166" s="5"/>
      <c r="E166" s="5"/>
      <c r="F166" s="5"/>
      <c r="G166" s="5"/>
    </row>
    <row r="167" spans="1:7" x14ac:dyDescent="0.25">
      <c r="A167" s="4"/>
      <c r="B167" s="4"/>
      <c r="C167" s="5"/>
      <c r="D167" s="5"/>
      <c r="E167" s="5"/>
      <c r="F167" s="5"/>
      <c r="G167" s="5"/>
    </row>
    <row r="168" spans="1:7" x14ac:dyDescent="0.25">
      <c r="A168" s="4"/>
      <c r="B168" s="4"/>
      <c r="C168" s="5"/>
      <c r="D168" s="5"/>
      <c r="E168" s="5"/>
      <c r="F168" s="5"/>
      <c r="G168" s="5"/>
    </row>
    <row r="169" spans="1:7" x14ac:dyDescent="0.25">
      <c r="A169" s="4"/>
      <c r="B169" s="4"/>
      <c r="C169" s="5"/>
      <c r="D169" s="5"/>
      <c r="E169" s="5"/>
      <c r="F169" s="5"/>
      <c r="G169" s="5"/>
    </row>
    <row r="170" spans="1:7" x14ac:dyDescent="0.25">
      <c r="A170" s="4"/>
      <c r="B170" s="4"/>
      <c r="C170" s="5"/>
      <c r="D170" s="5"/>
      <c r="E170" s="5"/>
      <c r="F170" s="5"/>
      <c r="G170" s="5"/>
    </row>
    <row r="171" spans="1:7" x14ac:dyDescent="0.25">
      <c r="A171" s="4"/>
      <c r="B171" s="4"/>
      <c r="C171" s="5"/>
      <c r="D171" s="5"/>
      <c r="E171" s="5"/>
      <c r="F171" s="5"/>
      <c r="G171" s="5"/>
    </row>
    <row r="172" spans="1:7" x14ac:dyDescent="0.25">
      <c r="A172" s="4"/>
      <c r="B172" s="4"/>
      <c r="C172" s="5"/>
      <c r="D172" s="5"/>
      <c r="E172" s="5"/>
      <c r="F172" s="5"/>
      <c r="G172" s="5"/>
    </row>
    <row r="173" spans="1:7" x14ac:dyDescent="0.25">
      <c r="A173" s="4"/>
      <c r="B173" s="4"/>
      <c r="C173" s="5"/>
      <c r="D173" s="5"/>
      <c r="E173" s="5"/>
      <c r="F173" s="5"/>
      <c r="G173" s="5"/>
    </row>
    <row r="174" spans="1:7" x14ac:dyDescent="0.25">
      <c r="A174" s="4"/>
      <c r="B174" s="4"/>
      <c r="C174" s="5"/>
      <c r="D174" s="5"/>
      <c r="E174" s="5"/>
      <c r="F174" s="5"/>
      <c r="G174" s="5"/>
    </row>
    <row r="175" spans="1:7" x14ac:dyDescent="0.25">
      <c r="A175" s="4"/>
      <c r="B175" s="4"/>
      <c r="C175" s="5"/>
      <c r="D175" s="5"/>
      <c r="E175" s="5"/>
      <c r="F175" s="5"/>
      <c r="G175" s="5"/>
    </row>
    <row r="176" spans="1:7" x14ac:dyDescent="0.25">
      <c r="A176" s="4"/>
      <c r="B176" s="4"/>
      <c r="C176" s="5"/>
      <c r="D176" s="5"/>
      <c r="E176" s="5"/>
      <c r="F176" s="5"/>
      <c r="G176" s="5"/>
    </row>
    <row r="177" spans="1:7" x14ac:dyDescent="0.25">
      <c r="A177" s="4"/>
      <c r="B177" s="4"/>
      <c r="C177" s="5"/>
      <c r="D177" s="5"/>
      <c r="E177" s="5"/>
      <c r="F177" s="5"/>
      <c r="G177" s="5"/>
    </row>
    <row r="178" spans="1:7" x14ac:dyDescent="0.25">
      <c r="A178" s="4"/>
      <c r="B178" s="4"/>
      <c r="C178" s="5"/>
      <c r="D178" s="5"/>
      <c r="E178" s="5"/>
      <c r="F178" s="5"/>
      <c r="G178" s="5"/>
    </row>
    <row r="179" spans="1:7" x14ac:dyDescent="0.25">
      <c r="A179" s="4"/>
      <c r="B179" s="4"/>
      <c r="C179" s="5"/>
      <c r="D179" s="5"/>
      <c r="E179" s="5"/>
      <c r="F179" s="5"/>
      <c r="G179" s="5"/>
    </row>
    <row r="180" spans="1:7" x14ac:dyDescent="0.25">
      <c r="A180" s="4"/>
      <c r="B180" s="4"/>
      <c r="C180" s="5"/>
      <c r="D180" s="5"/>
      <c r="E180" s="5"/>
      <c r="F180" s="5"/>
      <c r="G180" s="5"/>
    </row>
    <row r="181" spans="1:7" x14ac:dyDescent="0.25">
      <c r="A181" s="4"/>
      <c r="B181" s="4"/>
      <c r="C181" s="5"/>
      <c r="D181" s="5"/>
      <c r="E181" s="5"/>
      <c r="F181" s="5"/>
      <c r="G181" s="5"/>
    </row>
    <row r="182" spans="1:7" x14ac:dyDescent="0.25">
      <c r="A182" s="4"/>
      <c r="B182" s="4"/>
      <c r="C182" s="5"/>
      <c r="D182" s="5"/>
      <c r="E182" s="5"/>
      <c r="F182" s="5"/>
      <c r="G182" s="5"/>
    </row>
    <row r="183" spans="1:7" x14ac:dyDescent="0.25">
      <c r="A183" s="4"/>
      <c r="B183" s="4"/>
      <c r="C183" s="5"/>
      <c r="D183" s="5"/>
      <c r="E183" s="5"/>
      <c r="F183" s="5"/>
      <c r="G183" s="5"/>
    </row>
    <row r="184" spans="1:7" x14ac:dyDescent="0.25">
      <c r="A184" s="4"/>
      <c r="B184" s="4"/>
      <c r="C184" s="5"/>
      <c r="D184" s="5"/>
      <c r="E184" s="5"/>
      <c r="F184" s="5"/>
      <c r="G184" s="5"/>
    </row>
    <row r="185" spans="1:7" x14ac:dyDescent="0.25">
      <c r="A185" s="4"/>
      <c r="B185" s="4"/>
      <c r="C185" s="5"/>
      <c r="D185" s="5"/>
      <c r="E185" s="5"/>
      <c r="F185" s="5"/>
      <c r="G185" s="5"/>
    </row>
    <row r="186" spans="1:7" x14ac:dyDescent="0.25">
      <c r="A186" s="4"/>
      <c r="B186" s="4"/>
      <c r="C186" s="5"/>
      <c r="D186" s="5"/>
      <c r="E186" s="5"/>
      <c r="F186" s="5"/>
      <c r="G186" s="5"/>
    </row>
    <row r="187" spans="1:7" x14ac:dyDescent="0.25">
      <c r="A187" s="4"/>
      <c r="B187" s="4"/>
      <c r="C187" s="5"/>
      <c r="D187" s="5"/>
      <c r="E187" s="5"/>
      <c r="F187" s="5"/>
      <c r="G187" s="5"/>
    </row>
    <row r="188" spans="1:7" x14ac:dyDescent="0.25">
      <c r="A188" s="4"/>
      <c r="B188" s="4"/>
      <c r="C188" s="5"/>
      <c r="D188" s="5"/>
      <c r="E188" s="5"/>
      <c r="F188" s="5"/>
      <c r="G188" s="5"/>
    </row>
    <row r="189" spans="1:7" x14ac:dyDescent="0.25">
      <c r="A189" s="4"/>
      <c r="B189" s="4"/>
      <c r="C189" s="5"/>
      <c r="D189" s="5"/>
      <c r="E189" s="5"/>
      <c r="F189" s="5"/>
      <c r="G189" s="5"/>
    </row>
    <row r="190" spans="1:7" x14ac:dyDescent="0.25">
      <c r="A190" s="4"/>
      <c r="B190" s="4"/>
      <c r="C190" s="5"/>
      <c r="D190" s="5"/>
      <c r="E190" s="5"/>
      <c r="F190" s="5"/>
      <c r="G190" s="5"/>
    </row>
    <row r="191" spans="1:7" x14ac:dyDescent="0.25">
      <c r="A191" s="4"/>
      <c r="B191" s="4"/>
      <c r="C191" s="5"/>
      <c r="D191" s="5"/>
      <c r="E191" s="5"/>
      <c r="F191" s="5"/>
      <c r="G191" s="5"/>
    </row>
    <row r="192" spans="1:7" x14ac:dyDescent="0.25">
      <c r="A192" s="4"/>
      <c r="B192" s="4"/>
      <c r="C192" s="5"/>
      <c r="D192" s="5"/>
      <c r="E192" s="5"/>
      <c r="F192" s="5"/>
      <c r="G192" s="5"/>
    </row>
    <row r="193" spans="1:7" x14ac:dyDescent="0.25">
      <c r="A193" s="4"/>
      <c r="B193" s="4"/>
      <c r="C193" s="5"/>
      <c r="D193" s="5"/>
      <c r="E193" s="5"/>
      <c r="F193" s="5"/>
      <c r="G193" s="5"/>
    </row>
    <row r="194" spans="1:7" x14ac:dyDescent="0.25">
      <c r="A194" s="4"/>
      <c r="B194" s="4"/>
      <c r="C194" s="5"/>
      <c r="D194" s="5"/>
      <c r="E194" s="5"/>
      <c r="F194" s="5"/>
      <c r="G194" s="5"/>
    </row>
    <row r="195" spans="1:7" x14ac:dyDescent="0.25">
      <c r="A195" s="4"/>
      <c r="B195" s="4"/>
      <c r="C195" s="5"/>
      <c r="D195" s="5"/>
      <c r="E195" s="5"/>
      <c r="F195" s="5"/>
      <c r="G195" s="5"/>
    </row>
    <row r="196" spans="1:7" x14ac:dyDescent="0.25">
      <c r="A196" s="4"/>
      <c r="B196" s="4"/>
      <c r="C196" s="5"/>
      <c r="D196" s="5"/>
      <c r="E196" s="5"/>
      <c r="F196" s="5"/>
      <c r="G196" s="5"/>
    </row>
    <row r="197" spans="1:7" x14ac:dyDescent="0.25">
      <c r="A197" s="4"/>
      <c r="B197" s="4"/>
      <c r="C197" s="5"/>
      <c r="D197" s="5"/>
      <c r="E197" s="5"/>
      <c r="F197" s="5"/>
      <c r="G197" s="5"/>
    </row>
    <row r="198" spans="1:7" x14ac:dyDescent="0.25">
      <c r="A198" s="4"/>
      <c r="B198" s="4"/>
      <c r="C198" s="5"/>
      <c r="D198" s="5"/>
      <c r="E198" s="5"/>
      <c r="F198" s="5"/>
      <c r="G198" s="5"/>
    </row>
    <row r="199" spans="1:7" x14ac:dyDescent="0.25">
      <c r="A199" s="4"/>
      <c r="B199" s="4"/>
      <c r="C199" s="5"/>
      <c r="D199" s="5"/>
      <c r="E199" s="5"/>
      <c r="F199" s="5"/>
      <c r="G199" s="5"/>
    </row>
    <row r="200" spans="1:7" x14ac:dyDescent="0.25">
      <c r="A200" s="4"/>
      <c r="B200" s="4"/>
      <c r="C200" s="5"/>
      <c r="D200" s="5"/>
      <c r="E200" s="5"/>
      <c r="F200" s="5"/>
      <c r="G200" s="5"/>
    </row>
    <row r="201" spans="1:7" x14ac:dyDescent="0.25">
      <c r="A201" s="4"/>
      <c r="B201" s="4"/>
      <c r="C201" s="5"/>
      <c r="D201" s="5"/>
      <c r="E201" s="5"/>
      <c r="F201" s="5"/>
      <c r="G201" s="5"/>
    </row>
    <row r="202" spans="1:7" x14ac:dyDescent="0.25">
      <c r="A202" s="4"/>
      <c r="B202" s="4"/>
      <c r="C202" s="5"/>
      <c r="D202" s="5"/>
      <c r="E202" s="5"/>
      <c r="F202" s="5"/>
      <c r="G202" s="5"/>
    </row>
    <row r="203" spans="1:7" x14ac:dyDescent="0.25">
      <c r="A203" s="4"/>
      <c r="B203" s="4"/>
      <c r="C203" s="5"/>
      <c r="D203" s="5"/>
      <c r="E203" s="5"/>
      <c r="F203" s="5"/>
      <c r="G203" s="5"/>
    </row>
    <row r="204" spans="1:7" x14ac:dyDescent="0.25">
      <c r="A204" s="4"/>
      <c r="B204" s="4"/>
      <c r="C204" s="5"/>
      <c r="D204" s="5"/>
      <c r="E204" s="5"/>
      <c r="F204" s="5"/>
      <c r="G204" s="5"/>
    </row>
    <row r="205" spans="1:7" x14ac:dyDescent="0.25">
      <c r="A205" s="4"/>
      <c r="B205" s="4"/>
      <c r="C205" s="5"/>
      <c r="D205" s="5"/>
      <c r="E205" s="5"/>
      <c r="F205" s="5"/>
      <c r="G205" s="5"/>
    </row>
    <row r="206" spans="1:7" x14ac:dyDescent="0.25">
      <c r="A206" s="4"/>
      <c r="B206" s="4"/>
      <c r="C206" s="5"/>
      <c r="D206" s="5"/>
      <c r="E206" s="5"/>
      <c r="F206" s="5"/>
      <c r="G206" s="5"/>
    </row>
    <row r="207" spans="1:7" x14ac:dyDescent="0.25">
      <c r="A207" s="4"/>
      <c r="B207" s="4"/>
      <c r="C207" s="5"/>
      <c r="D207" s="5"/>
      <c r="E207" s="5"/>
      <c r="F207" s="5"/>
      <c r="G207" s="5"/>
    </row>
    <row r="208" spans="1:7" x14ac:dyDescent="0.25">
      <c r="A208" s="4"/>
      <c r="B208" s="4"/>
      <c r="C208" s="5"/>
      <c r="D208" s="5"/>
      <c r="E208" s="5"/>
      <c r="F208" s="5"/>
      <c r="G208" s="5"/>
    </row>
    <row r="209" spans="1:7" x14ac:dyDescent="0.25">
      <c r="A209" s="4"/>
      <c r="B209" s="4"/>
      <c r="C209" s="5"/>
      <c r="D209" s="5"/>
      <c r="E209" s="5"/>
      <c r="F209" s="5"/>
      <c r="G209" s="5"/>
    </row>
    <row r="210" spans="1:7" x14ac:dyDescent="0.25">
      <c r="A210" s="4"/>
      <c r="B210" s="4"/>
      <c r="C210" s="5"/>
      <c r="D210" s="5"/>
      <c r="E210" s="5"/>
      <c r="F210" s="5"/>
      <c r="G210" s="5"/>
    </row>
    <row r="211" spans="1:7" x14ac:dyDescent="0.25">
      <c r="A211" s="4"/>
      <c r="B211" s="4"/>
      <c r="C211" s="5"/>
      <c r="D211" s="5"/>
      <c r="E211" s="5"/>
      <c r="F211" s="5"/>
      <c r="G211" s="5"/>
    </row>
    <row r="212" spans="1:7" x14ac:dyDescent="0.25">
      <c r="A212" s="4"/>
      <c r="B212" s="4"/>
      <c r="C212" s="5"/>
      <c r="D212" s="5"/>
      <c r="E212" s="5"/>
      <c r="F212" s="5"/>
      <c r="G212" s="5"/>
    </row>
    <row r="213" spans="1:7" x14ac:dyDescent="0.25">
      <c r="A213" s="4"/>
      <c r="B213" s="4"/>
      <c r="C213" s="5"/>
      <c r="D213" s="5"/>
      <c r="E213" s="5"/>
      <c r="F213" s="5"/>
      <c r="G213" s="5"/>
    </row>
    <row r="214" spans="1:7" x14ac:dyDescent="0.25">
      <c r="A214" s="4"/>
      <c r="B214" s="4"/>
      <c r="C214" s="5"/>
      <c r="D214" s="5"/>
      <c r="E214" s="5"/>
      <c r="F214" s="5"/>
      <c r="G214" s="5"/>
    </row>
    <row r="215" spans="1:7" x14ac:dyDescent="0.25">
      <c r="A215" s="4"/>
      <c r="B215" s="4"/>
      <c r="C215" s="5"/>
      <c r="D215" s="5"/>
      <c r="E215" s="5"/>
      <c r="F215" s="5"/>
      <c r="G215" s="5"/>
    </row>
    <row r="216" spans="1:7" x14ac:dyDescent="0.25">
      <c r="A216" s="4"/>
      <c r="B216" s="4"/>
      <c r="C216" s="5"/>
      <c r="D216" s="5"/>
      <c r="E216" s="5"/>
      <c r="F216" s="5"/>
      <c r="G216" s="5"/>
    </row>
    <row r="217" spans="1:7" x14ac:dyDescent="0.25">
      <c r="A217" s="4"/>
      <c r="B217" s="4"/>
      <c r="C217" s="5"/>
      <c r="D217" s="5"/>
      <c r="E217" s="5"/>
      <c r="F217" s="5"/>
      <c r="G217" s="5"/>
    </row>
    <row r="218" spans="1:7" x14ac:dyDescent="0.25">
      <c r="A218" s="4"/>
      <c r="B218" s="4"/>
      <c r="C218" s="5"/>
      <c r="D218" s="5"/>
      <c r="E218" s="5"/>
      <c r="F218" s="5"/>
      <c r="G218" s="5"/>
    </row>
    <row r="219" spans="1:7" x14ac:dyDescent="0.25">
      <c r="A219" s="4"/>
      <c r="B219" s="4"/>
      <c r="C219" s="5"/>
      <c r="D219" s="5"/>
      <c r="E219" s="5"/>
      <c r="F219" s="5"/>
      <c r="G219" s="5"/>
    </row>
    <row r="220" spans="1:7" x14ac:dyDescent="0.25">
      <c r="A220" s="4"/>
      <c r="B220" s="4"/>
      <c r="C220" s="5"/>
      <c r="D220" s="5"/>
      <c r="E220" s="5"/>
      <c r="F220" s="5"/>
      <c r="G220" s="5"/>
    </row>
    <row r="221" spans="1:7" x14ac:dyDescent="0.25">
      <c r="A221" s="4"/>
      <c r="B221" s="4"/>
      <c r="C221" s="5"/>
      <c r="D221" s="5"/>
      <c r="E221" s="5"/>
      <c r="F221" s="5"/>
      <c r="G221" s="5"/>
    </row>
    <row r="222" spans="1:7" x14ac:dyDescent="0.25">
      <c r="A222" s="4"/>
      <c r="B222" s="4"/>
      <c r="C222" s="5"/>
      <c r="D222" s="5"/>
      <c r="E222" s="5"/>
      <c r="F222" s="5"/>
      <c r="G222" s="5"/>
    </row>
    <row r="223" spans="1:7" x14ac:dyDescent="0.25">
      <c r="A223" s="4"/>
      <c r="B223" s="4"/>
      <c r="C223" s="5"/>
      <c r="D223" s="5"/>
      <c r="E223" s="5"/>
      <c r="F223" s="5"/>
      <c r="G223" s="5"/>
    </row>
    <row r="224" spans="1:7" x14ac:dyDescent="0.25">
      <c r="A224" s="4"/>
      <c r="B224" s="4"/>
      <c r="C224" s="5"/>
      <c r="D224" s="5"/>
      <c r="E224" s="5"/>
      <c r="F224" s="5"/>
      <c r="G224" s="5"/>
    </row>
    <row r="225" spans="1:7" x14ac:dyDescent="0.25">
      <c r="A225" s="4"/>
      <c r="B225" s="4"/>
      <c r="C225" s="5"/>
      <c r="D225" s="5"/>
      <c r="E225" s="5"/>
      <c r="F225" s="5"/>
      <c r="G225" s="5"/>
    </row>
    <row r="226" spans="1:7" x14ac:dyDescent="0.25">
      <c r="A226" s="4"/>
      <c r="B226" s="4"/>
      <c r="C226" s="5"/>
      <c r="D226" s="5"/>
      <c r="E226" s="5"/>
      <c r="F226" s="5"/>
      <c r="G226" s="5"/>
    </row>
    <row r="227" spans="1:7" x14ac:dyDescent="0.25">
      <c r="A227" s="4"/>
      <c r="B227" s="4"/>
      <c r="C227" s="5"/>
      <c r="D227" s="5"/>
      <c r="E227" s="5"/>
      <c r="F227" s="5"/>
      <c r="G227" s="5"/>
    </row>
    <row r="228" spans="1:7" x14ac:dyDescent="0.25">
      <c r="A228" s="4"/>
      <c r="B228" s="4"/>
      <c r="C228" s="5"/>
      <c r="D228" s="5"/>
      <c r="E228" s="5"/>
      <c r="F228" s="5"/>
      <c r="G228" s="5"/>
    </row>
    <row r="229" spans="1:7" x14ac:dyDescent="0.25">
      <c r="A229" s="4"/>
      <c r="B229" s="4"/>
      <c r="C229" s="5"/>
      <c r="D229" s="5"/>
      <c r="E229" s="5"/>
      <c r="F229" s="5"/>
      <c r="G229" s="5"/>
    </row>
    <row r="230" spans="1:7" x14ac:dyDescent="0.25">
      <c r="A230" s="4"/>
      <c r="B230" s="4"/>
      <c r="C230" s="5"/>
      <c r="D230" s="5"/>
      <c r="E230" s="5"/>
      <c r="F230" s="5"/>
      <c r="G230" s="5"/>
    </row>
    <row r="231" spans="1:7" x14ac:dyDescent="0.25">
      <c r="A231" s="4"/>
      <c r="B231" s="4"/>
      <c r="C231" s="5"/>
      <c r="D231" s="5"/>
      <c r="E231" s="5"/>
      <c r="F231" s="5"/>
      <c r="G231" s="5"/>
    </row>
    <row r="232" spans="1:7" x14ac:dyDescent="0.25">
      <c r="A232" s="4"/>
      <c r="B232" s="4"/>
      <c r="C232" s="5"/>
      <c r="D232" s="5"/>
      <c r="E232" s="5"/>
      <c r="F232" s="5"/>
      <c r="G232" s="5"/>
    </row>
    <row r="233" spans="1:7" x14ac:dyDescent="0.25">
      <c r="A233" s="4"/>
      <c r="B233" s="4"/>
      <c r="C233" s="5"/>
      <c r="D233" s="5"/>
      <c r="E233" s="5"/>
      <c r="F233" s="5"/>
      <c r="G233" s="5"/>
    </row>
    <row r="234" spans="1:7" x14ac:dyDescent="0.25">
      <c r="A234" s="4"/>
      <c r="B234" s="4"/>
      <c r="C234" s="5"/>
      <c r="D234" s="5"/>
      <c r="E234" s="5"/>
      <c r="F234" s="5"/>
      <c r="G234" s="5"/>
    </row>
    <row r="235" spans="1:7" x14ac:dyDescent="0.25">
      <c r="A235" s="4"/>
      <c r="B235" s="4"/>
      <c r="C235" s="5"/>
      <c r="D235" s="5"/>
      <c r="E235" s="5"/>
      <c r="F235" s="5"/>
      <c r="G235" s="5"/>
    </row>
    <row r="236" spans="1:7" x14ac:dyDescent="0.25">
      <c r="A236" s="4"/>
      <c r="B236" s="4"/>
      <c r="C236" s="5"/>
      <c r="D236" s="5"/>
      <c r="E236" s="5"/>
      <c r="F236" s="5"/>
      <c r="G236" s="5"/>
    </row>
    <row r="237" spans="1:7" x14ac:dyDescent="0.25">
      <c r="A237" s="4"/>
      <c r="B237" s="4"/>
      <c r="C237" s="5"/>
      <c r="D237" s="5"/>
      <c r="E237" s="5"/>
      <c r="F237" s="5"/>
      <c r="G237" s="5"/>
    </row>
    <row r="238" spans="1:7" x14ac:dyDescent="0.25">
      <c r="A238" s="4"/>
      <c r="B238" s="4"/>
      <c r="C238" s="5"/>
      <c r="D238" s="5"/>
      <c r="E238" s="5"/>
      <c r="F238" s="5"/>
      <c r="G238" s="5"/>
    </row>
    <row r="239" spans="1:7" x14ac:dyDescent="0.25">
      <c r="A239" s="4"/>
      <c r="B239" s="4"/>
      <c r="C239" s="5"/>
      <c r="D239" s="5"/>
      <c r="E239" s="5"/>
      <c r="F239" s="5"/>
      <c r="G239" s="5"/>
    </row>
    <row r="240" spans="1:7" x14ac:dyDescent="0.25">
      <c r="A240" s="4"/>
      <c r="B240" s="4"/>
      <c r="C240" s="5"/>
      <c r="D240" s="5"/>
      <c r="E240" s="5"/>
      <c r="F240" s="5"/>
      <c r="G240" s="5"/>
    </row>
    <row r="241" spans="1:7" x14ac:dyDescent="0.25">
      <c r="A241" s="4"/>
      <c r="B241" s="4"/>
      <c r="C241" s="5"/>
      <c r="D241" s="5"/>
      <c r="E241" s="5"/>
      <c r="F241" s="5"/>
      <c r="G241" s="5"/>
    </row>
    <row r="242" spans="1:7" x14ac:dyDescent="0.25">
      <c r="A242" s="4"/>
      <c r="B242" s="4"/>
      <c r="C242" s="5"/>
      <c r="D242" s="5"/>
      <c r="E242" s="5"/>
      <c r="F242" s="5"/>
      <c r="G242" s="5"/>
    </row>
    <row r="243" spans="1:7" x14ac:dyDescent="0.25">
      <c r="A243" s="4"/>
      <c r="B243" s="4"/>
      <c r="C243" s="5"/>
      <c r="D243" s="5"/>
      <c r="E243" s="5"/>
      <c r="F243" s="5"/>
      <c r="G243" s="5"/>
    </row>
    <row r="244" spans="1:7" x14ac:dyDescent="0.25">
      <c r="A244" s="4"/>
      <c r="B244" s="4"/>
      <c r="C244" s="5"/>
      <c r="D244" s="5"/>
      <c r="E244" s="5"/>
      <c r="F244" s="5"/>
      <c r="G244" s="5"/>
    </row>
    <row r="245" spans="1:7" x14ac:dyDescent="0.25">
      <c r="A245" s="4"/>
      <c r="B245" s="4"/>
      <c r="C245" s="5"/>
      <c r="D245" s="5"/>
      <c r="E245" s="5"/>
      <c r="F245" s="5"/>
      <c r="G245" s="5"/>
    </row>
    <row r="246" spans="1:7" x14ac:dyDescent="0.25">
      <c r="A246" s="4"/>
      <c r="B246" s="4"/>
      <c r="C246" s="5"/>
      <c r="D246" s="5"/>
      <c r="E246" s="5"/>
      <c r="F246" s="5"/>
      <c r="G246" s="5"/>
    </row>
    <row r="247" spans="1:7" x14ac:dyDescent="0.25">
      <c r="A247" s="4"/>
      <c r="B247" s="4"/>
      <c r="C247" s="5"/>
      <c r="D247" s="5"/>
      <c r="E247" s="5"/>
      <c r="F247" s="5"/>
      <c r="G247" s="5"/>
    </row>
    <row r="248" spans="1:7" x14ac:dyDescent="0.25">
      <c r="A248" s="4"/>
      <c r="B248" s="4"/>
      <c r="C248" s="5"/>
      <c r="D248" s="5"/>
      <c r="E248" s="5"/>
      <c r="F248" s="5"/>
      <c r="G248" s="5"/>
    </row>
    <row r="249" spans="1:7" x14ac:dyDescent="0.25">
      <c r="A249" s="4"/>
      <c r="B249" s="4"/>
      <c r="C249" s="5"/>
      <c r="D249" s="5"/>
      <c r="E249" s="5"/>
      <c r="F249" s="5"/>
      <c r="G249" s="5"/>
    </row>
    <row r="250" spans="1:7" x14ac:dyDescent="0.25">
      <c r="A250" s="4"/>
      <c r="B250" s="4"/>
      <c r="C250" s="5"/>
      <c r="D250" s="5"/>
      <c r="E250" s="5"/>
      <c r="F250" s="5"/>
      <c r="G250" s="5"/>
    </row>
    <row r="251" spans="1:7" x14ac:dyDescent="0.25">
      <c r="A251" s="4"/>
      <c r="B251" s="4"/>
      <c r="C251" s="5"/>
      <c r="D251" s="5"/>
      <c r="E251" s="5"/>
      <c r="F251" s="5"/>
      <c r="G251" s="5"/>
    </row>
    <row r="252" spans="1:7" x14ac:dyDescent="0.25">
      <c r="A252" s="4"/>
      <c r="B252" s="4"/>
      <c r="C252" s="5"/>
      <c r="D252" s="5"/>
      <c r="E252" s="5"/>
      <c r="F252" s="5"/>
      <c r="G252" s="5"/>
    </row>
    <row r="253" spans="1:7" x14ac:dyDescent="0.25">
      <c r="A253" s="4"/>
      <c r="B253" s="4"/>
      <c r="C253" s="5"/>
      <c r="D253" s="5"/>
      <c r="E253" s="5"/>
      <c r="F253" s="5"/>
      <c r="G253" s="5"/>
    </row>
    <row r="254" spans="1:7" x14ac:dyDescent="0.25">
      <c r="A254" s="4"/>
      <c r="B254" s="4"/>
      <c r="C254" s="5"/>
      <c r="D254" s="5"/>
      <c r="E254" s="5"/>
      <c r="F254" s="5"/>
      <c r="G254" s="5"/>
    </row>
    <row r="255" spans="1:7" x14ac:dyDescent="0.25">
      <c r="A255" s="4"/>
      <c r="B255" s="4"/>
      <c r="C255" s="5"/>
      <c r="D255" s="5"/>
      <c r="E255" s="5"/>
      <c r="F255" s="5"/>
      <c r="G255" s="5"/>
    </row>
    <row r="256" spans="1:7" x14ac:dyDescent="0.25">
      <c r="A256" s="4"/>
      <c r="B256" s="4"/>
      <c r="C256" s="5"/>
      <c r="D256" s="5"/>
      <c r="E256" s="5"/>
      <c r="F256" s="5"/>
      <c r="G256" s="5"/>
    </row>
    <row r="257" spans="1:7" x14ac:dyDescent="0.25">
      <c r="A257" s="4"/>
      <c r="B257" s="4"/>
      <c r="C257" s="5"/>
      <c r="D257" s="5"/>
      <c r="E257" s="5"/>
      <c r="F257" s="5"/>
      <c r="G257" s="5"/>
    </row>
    <row r="258" spans="1:7" x14ac:dyDescent="0.25">
      <c r="A258" s="4"/>
      <c r="B258" s="4"/>
      <c r="C258" s="5"/>
      <c r="D258" s="5"/>
      <c r="E258" s="5"/>
      <c r="F258" s="5"/>
      <c r="G258" s="5"/>
    </row>
    <row r="259" spans="1:7" x14ac:dyDescent="0.25">
      <c r="A259" s="4"/>
      <c r="B259" s="4"/>
      <c r="C259" s="5"/>
      <c r="D259" s="5"/>
      <c r="E259" s="5"/>
      <c r="F259" s="5"/>
      <c r="G259" s="5"/>
    </row>
    <row r="260" spans="1:7" x14ac:dyDescent="0.25">
      <c r="A260" s="4"/>
      <c r="B260" s="4"/>
      <c r="C260" s="5"/>
      <c r="D260" s="5"/>
      <c r="E260" s="5"/>
      <c r="F260" s="5"/>
      <c r="G260" s="5"/>
    </row>
    <row r="261" spans="1:7" x14ac:dyDescent="0.25">
      <c r="A261" s="4"/>
      <c r="B261" s="4"/>
      <c r="C261" s="5"/>
      <c r="D261" s="5"/>
      <c r="E261" s="5"/>
      <c r="F261" s="5"/>
      <c r="G261" s="5"/>
    </row>
    <row r="262" spans="1:7" x14ac:dyDescent="0.25">
      <c r="A262" s="4"/>
      <c r="B262" s="4"/>
      <c r="C262" s="5"/>
      <c r="D262" s="5"/>
      <c r="E262" s="5"/>
      <c r="F262" s="5"/>
      <c r="G262" s="5"/>
    </row>
    <row r="263" spans="1:7" x14ac:dyDescent="0.25">
      <c r="A263" s="4"/>
      <c r="B263" s="4"/>
      <c r="C263" s="5"/>
      <c r="D263" s="5"/>
      <c r="E263" s="5"/>
      <c r="F263" s="5"/>
      <c r="G263" s="5"/>
    </row>
    <row r="264" spans="1:7" x14ac:dyDescent="0.25">
      <c r="A264" s="4"/>
      <c r="B264" s="4"/>
      <c r="C264" s="5"/>
      <c r="D264" s="5"/>
      <c r="E264" s="5"/>
      <c r="F264" s="5"/>
      <c r="G264" s="5"/>
    </row>
    <row r="265" spans="1:7" x14ac:dyDescent="0.25">
      <c r="A265" s="4"/>
      <c r="B265" s="4"/>
      <c r="C265" s="5"/>
      <c r="D265" s="5"/>
      <c r="E265" s="5"/>
      <c r="F265" s="5"/>
      <c r="G265" s="5"/>
    </row>
    <row r="266" spans="1:7" x14ac:dyDescent="0.25">
      <c r="A266" s="4"/>
      <c r="B266" s="4"/>
      <c r="C266" s="5"/>
      <c r="D266" s="5"/>
      <c r="E266" s="5"/>
      <c r="F266" s="5"/>
      <c r="G266" s="5"/>
    </row>
    <row r="267" spans="1:7" x14ac:dyDescent="0.25">
      <c r="A267" s="4"/>
      <c r="B267" s="4"/>
      <c r="C267" s="5"/>
      <c r="D267" s="5"/>
      <c r="E267" s="5"/>
      <c r="F267" s="5"/>
      <c r="G267" s="5"/>
    </row>
    <row r="268" spans="1:7" x14ac:dyDescent="0.25">
      <c r="A268" s="4"/>
      <c r="B268" s="4"/>
      <c r="C268" s="5"/>
      <c r="D268" s="5"/>
      <c r="E268" s="5"/>
      <c r="F268" s="5"/>
      <c r="G268" s="5"/>
    </row>
    <row r="269" spans="1:7" x14ac:dyDescent="0.25">
      <c r="A269" s="4"/>
      <c r="B269" s="4"/>
      <c r="C269" s="5"/>
      <c r="D269" s="5"/>
      <c r="E269" s="5"/>
      <c r="F269" s="5"/>
      <c r="G269" s="5"/>
    </row>
    <row r="270" spans="1:7" x14ac:dyDescent="0.25">
      <c r="A270" s="4"/>
      <c r="B270" s="4"/>
      <c r="C270" s="5"/>
      <c r="D270" s="5"/>
      <c r="E270" s="5"/>
      <c r="F270" s="5"/>
      <c r="G270" s="5"/>
    </row>
    <row r="271" spans="1:7" x14ac:dyDescent="0.25">
      <c r="A271" s="4"/>
      <c r="B271" s="4"/>
      <c r="C271" s="5"/>
      <c r="D271" s="5"/>
      <c r="E271" s="5"/>
      <c r="F271" s="5"/>
      <c r="G271" s="5"/>
    </row>
    <row r="272" spans="1:7" x14ac:dyDescent="0.25">
      <c r="A272" s="4"/>
      <c r="B272" s="4"/>
      <c r="C272" s="5"/>
      <c r="D272" s="5"/>
      <c r="E272" s="5"/>
      <c r="F272" s="5"/>
      <c r="G272" s="5"/>
    </row>
    <row r="273" spans="1:7" x14ac:dyDescent="0.25">
      <c r="A273" s="4"/>
      <c r="B273" s="4"/>
      <c r="C273" s="5"/>
      <c r="D273" s="5"/>
      <c r="E273" s="5"/>
      <c r="F273" s="5"/>
      <c r="G273" s="5"/>
    </row>
    <row r="274" spans="1:7" x14ac:dyDescent="0.25">
      <c r="A274" s="4"/>
      <c r="B274" s="4"/>
      <c r="C274" s="5"/>
      <c r="D274" s="5"/>
      <c r="E274" s="5"/>
      <c r="F274" s="5"/>
      <c r="G274" s="5"/>
    </row>
    <row r="275" spans="1:7" x14ac:dyDescent="0.25">
      <c r="A275" s="4"/>
      <c r="B275" s="4"/>
      <c r="C275" s="5"/>
      <c r="D275" s="5"/>
      <c r="E275" s="5"/>
      <c r="F275" s="5"/>
      <c r="G275" s="5"/>
    </row>
    <row r="276" spans="1:7" x14ac:dyDescent="0.25">
      <c r="A276" s="4"/>
      <c r="B276" s="4"/>
      <c r="C276" s="5"/>
      <c r="D276" s="5"/>
      <c r="E276" s="5"/>
      <c r="F276" s="5"/>
      <c r="G276" s="5"/>
    </row>
    <row r="277" spans="1:7" x14ac:dyDescent="0.25">
      <c r="A277" s="4"/>
      <c r="B277" s="4"/>
      <c r="C277" s="5"/>
      <c r="D277" s="5"/>
      <c r="E277" s="5"/>
      <c r="F277" s="5"/>
      <c r="G277" s="5"/>
    </row>
    <row r="278" spans="1:7" x14ac:dyDescent="0.25">
      <c r="A278" s="4"/>
      <c r="B278" s="4"/>
      <c r="C278" s="5"/>
      <c r="D278" s="5"/>
      <c r="E278" s="5"/>
      <c r="F278" s="5"/>
      <c r="G278" s="5"/>
    </row>
    <row r="279" spans="1:7" x14ac:dyDescent="0.25">
      <c r="A279" s="4"/>
      <c r="B279" s="4"/>
      <c r="C279" s="5"/>
      <c r="D279" s="5"/>
      <c r="E279" s="5"/>
      <c r="F279" s="5"/>
      <c r="G279" s="5"/>
    </row>
    <row r="280" spans="1:7" x14ac:dyDescent="0.25">
      <c r="A280" s="4"/>
      <c r="B280" s="4"/>
      <c r="C280" s="5"/>
      <c r="D280" s="5"/>
      <c r="E280" s="5"/>
      <c r="F280" s="5"/>
      <c r="G280" s="5"/>
    </row>
    <row r="281" spans="1:7" x14ac:dyDescent="0.25">
      <c r="A281" s="4"/>
      <c r="B281" s="4"/>
      <c r="C281" s="5"/>
      <c r="D281" s="5"/>
      <c r="E281" s="5"/>
      <c r="F281" s="5"/>
      <c r="G281" s="5"/>
    </row>
    <row r="282" spans="1:7" x14ac:dyDescent="0.25">
      <c r="A282" s="4"/>
      <c r="B282" s="4"/>
      <c r="C282" s="5"/>
      <c r="D282" s="5"/>
      <c r="E282" s="5"/>
      <c r="F282" s="5"/>
      <c r="G282" s="5"/>
    </row>
    <row r="283" spans="1:7" x14ac:dyDescent="0.25">
      <c r="A283" s="4"/>
      <c r="B283" s="4"/>
      <c r="C283" s="5"/>
      <c r="D283" s="5"/>
      <c r="E283" s="5"/>
      <c r="F283" s="5"/>
      <c r="G283" s="5"/>
    </row>
    <row r="284" spans="1:7" x14ac:dyDescent="0.25">
      <c r="A284" s="4"/>
      <c r="B284" s="4"/>
      <c r="C284" s="5"/>
      <c r="D284" s="5"/>
      <c r="E284" s="5"/>
      <c r="F284" s="5"/>
      <c r="G284" s="5"/>
    </row>
    <row r="285" spans="1:7" x14ac:dyDescent="0.25">
      <c r="A285" s="4"/>
      <c r="B285" s="4"/>
      <c r="C285" s="5"/>
      <c r="D285" s="5"/>
      <c r="E285" s="5"/>
      <c r="F285" s="5"/>
      <c r="G285" s="5"/>
    </row>
    <row r="286" spans="1:7" x14ac:dyDescent="0.25">
      <c r="A286" s="4"/>
      <c r="B286" s="4"/>
      <c r="C286" s="5"/>
      <c r="D286" s="5"/>
      <c r="E286" s="5"/>
      <c r="F286" s="5"/>
      <c r="G286" s="5"/>
    </row>
    <row r="287" spans="1:7" x14ac:dyDescent="0.25">
      <c r="A287" s="4"/>
      <c r="B287" s="4"/>
      <c r="C287" s="5"/>
      <c r="D287" s="5"/>
      <c r="E287" s="5"/>
      <c r="F287" s="5"/>
      <c r="G287" s="5"/>
    </row>
    <row r="288" spans="1:7" x14ac:dyDescent="0.25">
      <c r="A288" s="4"/>
      <c r="B288" s="4"/>
      <c r="C288" s="5"/>
      <c r="D288" s="5"/>
      <c r="E288" s="5"/>
      <c r="F288" s="5"/>
      <c r="G288" s="5"/>
    </row>
    <row r="289" spans="1:7" x14ac:dyDescent="0.25">
      <c r="A289" s="4"/>
      <c r="B289" s="4"/>
      <c r="C289" s="5"/>
      <c r="D289" s="5"/>
      <c r="E289" s="5"/>
      <c r="F289" s="5"/>
      <c r="G289" s="5"/>
    </row>
    <row r="290" spans="1:7" x14ac:dyDescent="0.25">
      <c r="A290" s="4"/>
      <c r="B290" s="4"/>
      <c r="C290" s="5"/>
      <c r="D290" s="5"/>
      <c r="E290" s="5"/>
      <c r="F290" s="5"/>
      <c r="G290" s="5"/>
    </row>
    <row r="291" spans="1:7" x14ac:dyDescent="0.25">
      <c r="A291" s="4"/>
      <c r="B291" s="4"/>
      <c r="C291" s="5"/>
      <c r="D291" s="5"/>
      <c r="E291" s="5"/>
      <c r="F291" s="5"/>
      <c r="G291" s="5"/>
    </row>
    <row r="292" spans="1:7" x14ac:dyDescent="0.25">
      <c r="A292" s="4"/>
      <c r="B292" s="4"/>
      <c r="C292" s="5"/>
      <c r="D292" s="5"/>
      <c r="E292" s="5"/>
      <c r="F292" s="5"/>
      <c r="G292" s="5"/>
    </row>
    <row r="293" spans="1:7" x14ac:dyDescent="0.25">
      <c r="A293" s="4"/>
      <c r="B293" s="4"/>
      <c r="C293" s="5"/>
      <c r="D293" s="5"/>
      <c r="E293" s="5"/>
      <c r="F293" s="5"/>
      <c r="G293" s="5"/>
    </row>
    <row r="294" spans="1:7" x14ac:dyDescent="0.25">
      <c r="A294" s="4"/>
      <c r="B294" s="4"/>
      <c r="C294" s="5"/>
      <c r="D294" s="5"/>
      <c r="E294" s="5"/>
      <c r="F294" s="5"/>
      <c r="G294" s="5"/>
    </row>
    <row r="295" spans="1:7" x14ac:dyDescent="0.25">
      <c r="A295" s="4"/>
      <c r="B295" s="4"/>
      <c r="C295" s="5"/>
      <c r="D295" s="5"/>
      <c r="E295" s="5"/>
      <c r="F295" s="5"/>
      <c r="G295" s="5"/>
    </row>
    <row r="296" spans="1:7" x14ac:dyDescent="0.25">
      <c r="A296" s="4"/>
      <c r="B296" s="4"/>
      <c r="C296" s="5"/>
      <c r="D296" s="5"/>
      <c r="E296" s="5"/>
      <c r="F296" s="5"/>
      <c r="G296" s="5"/>
    </row>
    <row r="297" spans="1:7" x14ac:dyDescent="0.25">
      <c r="A297" s="4"/>
      <c r="B297" s="4"/>
      <c r="C297" s="5"/>
      <c r="D297" s="5"/>
      <c r="E297" s="5"/>
      <c r="F297" s="5"/>
      <c r="G297" s="5"/>
    </row>
    <row r="298" spans="1:7" x14ac:dyDescent="0.25">
      <c r="A298" s="4"/>
      <c r="B298" s="4"/>
      <c r="C298" s="5"/>
      <c r="D298" s="5"/>
      <c r="E298" s="5"/>
      <c r="F298" s="5"/>
      <c r="G298" s="5"/>
    </row>
    <row r="299" spans="1:7" x14ac:dyDescent="0.25">
      <c r="A299" s="4"/>
      <c r="B299" s="4"/>
      <c r="C299" s="5"/>
      <c r="D299" s="5"/>
      <c r="E299" s="5"/>
      <c r="F299" s="5"/>
      <c r="G299" s="5"/>
    </row>
    <row r="300" spans="1:7" x14ac:dyDescent="0.25">
      <c r="A300" s="4"/>
      <c r="B300" s="4"/>
      <c r="C300" s="5"/>
      <c r="D300" s="5"/>
      <c r="E300" s="5"/>
      <c r="F300" s="5"/>
      <c r="G300" s="5"/>
    </row>
    <row r="301" spans="1:7" x14ac:dyDescent="0.25">
      <c r="A301" s="4"/>
      <c r="B301" s="4"/>
      <c r="C301" s="5"/>
      <c r="D301" s="5"/>
      <c r="E301" s="5"/>
      <c r="F301" s="5"/>
      <c r="G301" s="5"/>
    </row>
    <row r="302" spans="1:7" x14ac:dyDescent="0.25">
      <c r="A302" s="4"/>
      <c r="B302" s="4"/>
      <c r="C302" s="5"/>
      <c r="D302" s="5"/>
      <c r="E302" s="5"/>
      <c r="F302" s="5"/>
      <c r="G302" s="5"/>
    </row>
    <row r="303" spans="1:7" x14ac:dyDescent="0.25">
      <c r="A303" s="4"/>
      <c r="B303" s="4"/>
      <c r="C303" s="5"/>
      <c r="D303" s="5"/>
      <c r="E303" s="5"/>
      <c r="F303" s="5"/>
      <c r="G303" s="5"/>
    </row>
    <row r="304" spans="1:7" x14ac:dyDescent="0.25">
      <c r="A304" s="4"/>
      <c r="B304" s="4"/>
      <c r="C304" s="5"/>
      <c r="D304" s="5"/>
      <c r="E304" s="5"/>
      <c r="F304" s="5"/>
      <c r="G304" s="5"/>
    </row>
    <row r="305" spans="1:7" x14ac:dyDescent="0.25">
      <c r="A305" s="4"/>
      <c r="B305" s="4"/>
      <c r="C305" s="5"/>
      <c r="D305" s="5"/>
      <c r="E305" s="5"/>
      <c r="F305" s="5"/>
      <c r="G305" s="5"/>
    </row>
    <row r="306" spans="1:7" x14ac:dyDescent="0.25">
      <c r="A306" s="4"/>
      <c r="B306" s="4"/>
      <c r="C306" s="5"/>
      <c r="D306" s="5"/>
      <c r="E306" s="5"/>
      <c r="F306" s="5"/>
      <c r="G306" s="5"/>
    </row>
    <row r="307" spans="1:7" x14ac:dyDescent="0.25">
      <c r="A307" s="4"/>
      <c r="B307" s="4"/>
      <c r="C307" s="5"/>
      <c r="D307" s="5"/>
      <c r="E307" s="5"/>
      <c r="F307" s="5"/>
      <c r="G307" s="5"/>
    </row>
    <row r="308" spans="1:7" x14ac:dyDescent="0.25">
      <c r="A308" s="4"/>
      <c r="B308" s="4"/>
      <c r="C308" s="5"/>
      <c r="D308" s="5"/>
      <c r="E308" s="5"/>
      <c r="F308" s="5"/>
      <c r="G308" s="5"/>
    </row>
    <row r="309" spans="1:7" x14ac:dyDescent="0.25">
      <c r="A309" s="4"/>
      <c r="B309" s="4"/>
      <c r="C309" s="5"/>
      <c r="D309" s="5"/>
      <c r="E309" s="5"/>
      <c r="F309" s="5"/>
      <c r="G309" s="5"/>
    </row>
    <row r="310" spans="1:7" x14ac:dyDescent="0.25">
      <c r="A310" s="4"/>
      <c r="B310" s="4"/>
      <c r="C310" s="5"/>
      <c r="D310" s="5"/>
      <c r="E310" s="5"/>
      <c r="F310" s="5"/>
      <c r="G310" s="5"/>
    </row>
    <row r="311" spans="1:7" x14ac:dyDescent="0.25">
      <c r="A311" s="4"/>
      <c r="B311" s="4"/>
      <c r="C311" s="5"/>
      <c r="D311" s="5"/>
      <c r="E311" s="5"/>
      <c r="F311" s="5"/>
      <c r="G311" s="5"/>
    </row>
    <row r="312" spans="1:7" x14ac:dyDescent="0.25">
      <c r="A312" s="4"/>
      <c r="B312" s="4"/>
      <c r="C312" s="5"/>
      <c r="D312" s="5"/>
      <c r="E312" s="5"/>
      <c r="F312" s="5"/>
      <c r="G312" s="5"/>
    </row>
    <row r="313" spans="1:7" x14ac:dyDescent="0.25">
      <c r="A313" s="4"/>
      <c r="B313" s="4"/>
      <c r="C313" s="5"/>
      <c r="D313" s="5"/>
      <c r="E313" s="5"/>
      <c r="F313" s="5"/>
      <c r="G313" s="5"/>
    </row>
    <row r="314" spans="1:7" x14ac:dyDescent="0.25">
      <c r="A314" s="4"/>
      <c r="B314" s="4"/>
      <c r="C314" s="5"/>
      <c r="D314" s="5"/>
      <c r="E314" s="5"/>
      <c r="F314" s="5"/>
      <c r="G314" s="5"/>
    </row>
    <row r="315" spans="1:7" x14ac:dyDescent="0.25">
      <c r="A315" s="4"/>
      <c r="B315" s="4"/>
      <c r="C315" s="5"/>
      <c r="D315" s="5"/>
      <c r="E315" s="5"/>
      <c r="F315" s="5"/>
      <c r="G315" s="5"/>
    </row>
    <row r="316" spans="1:7" x14ac:dyDescent="0.25">
      <c r="A316" s="4"/>
      <c r="B316" s="4"/>
      <c r="C316" s="5"/>
      <c r="D316" s="5"/>
      <c r="E316" s="5"/>
      <c r="F316" s="5"/>
      <c r="G316" s="5"/>
    </row>
    <row r="317" spans="1:7" x14ac:dyDescent="0.25">
      <c r="A317" s="4"/>
      <c r="B317" s="4"/>
      <c r="C317" s="5"/>
      <c r="D317" s="5"/>
      <c r="E317" s="5"/>
      <c r="F317" s="5"/>
      <c r="G317" s="5"/>
    </row>
    <row r="318" spans="1:7" x14ac:dyDescent="0.25">
      <c r="A318" s="4"/>
      <c r="B318" s="4"/>
      <c r="C318" s="5"/>
      <c r="D318" s="5"/>
      <c r="E318" s="5"/>
      <c r="F318" s="5"/>
      <c r="G318" s="5"/>
    </row>
    <row r="319" spans="1:7" x14ac:dyDescent="0.25">
      <c r="A319" s="4"/>
      <c r="B319" s="4"/>
      <c r="C319" s="5"/>
      <c r="D319" s="5"/>
      <c r="E319" s="5"/>
      <c r="F319" s="5"/>
      <c r="G319" s="5"/>
    </row>
    <row r="320" spans="1:7" x14ac:dyDescent="0.25">
      <c r="A320" s="4"/>
      <c r="B320" s="4"/>
      <c r="C320" s="5"/>
      <c r="D320" s="5"/>
      <c r="E320" s="5"/>
      <c r="F320" s="5"/>
      <c r="G320" s="5"/>
    </row>
    <row r="321" spans="1:7" x14ac:dyDescent="0.25">
      <c r="A321" s="4"/>
      <c r="B321" s="4"/>
      <c r="C321" s="5"/>
      <c r="D321" s="5"/>
      <c r="E321" s="5"/>
      <c r="F321" s="5"/>
      <c r="G321" s="5"/>
    </row>
    <row r="322" spans="1:7" x14ac:dyDescent="0.25">
      <c r="A322" s="4"/>
      <c r="B322" s="4"/>
      <c r="C322" s="5"/>
      <c r="D322" s="5"/>
      <c r="E322" s="5"/>
      <c r="F322" s="5"/>
      <c r="G322" s="5"/>
    </row>
    <row r="323" spans="1:7" x14ac:dyDescent="0.25">
      <c r="A323" s="4"/>
      <c r="B323" s="4"/>
      <c r="C323" s="5"/>
      <c r="D323" s="5"/>
      <c r="E323" s="5"/>
      <c r="F323" s="5"/>
      <c r="G323" s="5"/>
    </row>
    <row r="324" spans="1:7" x14ac:dyDescent="0.25">
      <c r="A324" s="4"/>
      <c r="B324" s="4"/>
      <c r="C324" s="5"/>
      <c r="D324" s="5"/>
      <c r="E324" s="5"/>
      <c r="F324" s="5"/>
      <c r="G324" s="5"/>
    </row>
    <row r="325" spans="1:7" x14ac:dyDescent="0.25">
      <c r="A325" s="4"/>
      <c r="B325" s="4"/>
      <c r="C325" s="5"/>
      <c r="D325" s="5"/>
      <c r="E325" s="5"/>
      <c r="F325" s="5"/>
      <c r="G325" s="5"/>
    </row>
    <row r="326" spans="1:7" x14ac:dyDescent="0.25">
      <c r="A326" s="4"/>
      <c r="B326" s="4"/>
      <c r="C326" s="5"/>
      <c r="D326" s="5"/>
      <c r="E326" s="5"/>
      <c r="F326" s="5"/>
      <c r="G326" s="5"/>
    </row>
    <row r="327" spans="1:7" x14ac:dyDescent="0.25">
      <c r="A327" s="4"/>
      <c r="B327" s="4"/>
      <c r="C327" s="5"/>
      <c r="D327" s="5"/>
      <c r="E327" s="5"/>
      <c r="F327" s="5"/>
      <c r="G327" s="5"/>
    </row>
    <row r="328" spans="1:7" x14ac:dyDescent="0.25">
      <c r="A328" s="4"/>
      <c r="B328" s="4"/>
      <c r="C328" s="5"/>
      <c r="D328" s="5"/>
      <c r="E328" s="5"/>
      <c r="F328" s="5"/>
      <c r="G328" s="5"/>
    </row>
    <row r="329" spans="1:7" x14ac:dyDescent="0.25">
      <c r="A329" s="4"/>
      <c r="B329" s="4"/>
      <c r="C329" s="5"/>
      <c r="D329" s="5"/>
      <c r="E329" s="5"/>
      <c r="F329" s="5"/>
      <c r="G329" s="5"/>
    </row>
    <row r="330" spans="1:7" x14ac:dyDescent="0.25">
      <c r="A330" s="4"/>
      <c r="B330" s="4"/>
      <c r="C330" s="5"/>
      <c r="D330" s="5"/>
      <c r="E330" s="5"/>
      <c r="F330" s="5"/>
      <c r="G330" s="5"/>
    </row>
    <row r="331" spans="1:7" x14ac:dyDescent="0.25">
      <c r="A331" s="4"/>
      <c r="B331" s="4"/>
      <c r="C331" s="5"/>
      <c r="D331" s="5"/>
      <c r="E331" s="5"/>
      <c r="F331" s="5"/>
      <c r="G331" s="5"/>
    </row>
    <row r="332" spans="1:7" x14ac:dyDescent="0.25">
      <c r="A332" s="4"/>
      <c r="B332" s="4"/>
      <c r="C332" s="5"/>
      <c r="D332" s="5"/>
      <c r="E332" s="5"/>
      <c r="F332" s="5"/>
      <c r="G332" s="5"/>
    </row>
    <row r="333" spans="1:7" x14ac:dyDescent="0.25">
      <c r="A333" s="4"/>
      <c r="B333" s="4"/>
      <c r="C333" s="5"/>
      <c r="D333" s="5"/>
      <c r="E333" s="5"/>
      <c r="F333" s="5"/>
      <c r="G333" s="5"/>
    </row>
    <row r="334" spans="1:7" x14ac:dyDescent="0.25">
      <c r="A334" s="4"/>
      <c r="B334" s="4"/>
      <c r="C334" s="5"/>
      <c r="D334" s="5"/>
      <c r="E334" s="5"/>
      <c r="F334" s="5"/>
      <c r="G334" s="5"/>
    </row>
    <row r="335" spans="1:7" x14ac:dyDescent="0.25">
      <c r="A335" s="4"/>
      <c r="B335" s="4"/>
      <c r="C335" s="5"/>
      <c r="D335" s="5"/>
      <c r="E335" s="5"/>
      <c r="F335" s="5"/>
      <c r="G335" s="5"/>
    </row>
    <row r="336" spans="1:7" x14ac:dyDescent="0.25">
      <c r="A336" s="4"/>
      <c r="B336" s="4"/>
      <c r="C336" s="5"/>
      <c r="D336" s="5"/>
      <c r="E336" s="5"/>
      <c r="F336" s="5"/>
      <c r="G336" s="5"/>
    </row>
    <row r="337" spans="1:7" x14ac:dyDescent="0.25">
      <c r="A337" s="4"/>
      <c r="B337" s="4"/>
      <c r="C337" s="5"/>
      <c r="D337" s="5"/>
      <c r="E337" s="5"/>
      <c r="F337" s="5"/>
      <c r="G337" s="5"/>
    </row>
    <row r="338" spans="1:7" x14ac:dyDescent="0.25">
      <c r="A338" s="4"/>
      <c r="B338" s="4"/>
      <c r="C338" s="5"/>
      <c r="D338" s="5"/>
      <c r="E338" s="5"/>
      <c r="F338" s="5"/>
      <c r="G338" s="5"/>
    </row>
    <row r="339" spans="1:7" x14ac:dyDescent="0.25">
      <c r="A339" s="4"/>
      <c r="B339" s="4"/>
      <c r="C339" s="5"/>
      <c r="D339" s="5"/>
      <c r="E339" s="5"/>
      <c r="F339" s="5"/>
      <c r="G339" s="5"/>
    </row>
    <row r="340" spans="1:7" x14ac:dyDescent="0.25">
      <c r="A340" s="4"/>
      <c r="B340" s="4"/>
      <c r="C340" s="5"/>
      <c r="D340" s="5"/>
      <c r="E340" s="5"/>
      <c r="F340" s="5"/>
      <c r="G340" s="5"/>
    </row>
    <row r="341" spans="1:7" x14ac:dyDescent="0.25">
      <c r="A341" s="4"/>
      <c r="B341" s="4"/>
      <c r="C341" s="5"/>
      <c r="D341" s="5"/>
      <c r="E341" s="5"/>
      <c r="F341" s="5"/>
      <c r="G341" s="5"/>
    </row>
    <row r="342" spans="1:7" x14ac:dyDescent="0.25">
      <c r="A342" s="4"/>
      <c r="B342" s="4"/>
      <c r="C342" s="5"/>
      <c r="D342" s="5"/>
      <c r="E342" s="5"/>
      <c r="F342" s="5"/>
      <c r="G342" s="5"/>
    </row>
    <row r="343" spans="1:7" x14ac:dyDescent="0.25">
      <c r="A343" s="4"/>
      <c r="B343" s="4"/>
      <c r="C343" s="5"/>
      <c r="D343" s="5"/>
      <c r="E343" s="5"/>
      <c r="F343" s="5"/>
      <c r="G343" s="5"/>
    </row>
    <row r="344" spans="1:7" x14ac:dyDescent="0.25">
      <c r="A344" s="4"/>
      <c r="B344" s="4"/>
      <c r="C344" s="5"/>
      <c r="D344" s="5"/>
      <c r="E344" s="5"/>
      <c r="F344" s="5"/>
      <c r="G344" s="5"/>
    </row>
    <row r="345" spans="1:7" x14ac:dyDescent="0.25">
      <c r="A345" s="4"/>
      <c r="B345" s="4"/>
      <c r="C345" s="5"/>
      <c r="D345" s="5"/>
      <c r="E345" s="5"/>
      <c r="F345" s="5"/>
      <c r="G345" s="5"/>
    </row>
    <row r="346" spans="1:7" x14ac:dyDescent="0.25">
      <c r="A346" s="4"/>
      <c r="B346" s="4"/>
      <c r="C346" s="5"/>
      <c r="D346" s="5"/>
      <c r="E346" s="5"/>
      <c r="F346" s="5"/>
      <c r="G346" s="5"/>
    </row>
    <row r="347" spans="1:7" x14ac:dyDescent="0.25">
      <c r="A347" s="4"/>
      <c r="B347" s="4"/>
      <c r="C347" s="5"/>
      <c r="D347" s="5"/>
      <c r="E347" s="5"/>
      <c r="F347" s="5"/>
      <c r="G347" s="5"/>
    </row>
    <row r="348" spans="1:7" x14ac:dyDescent="0.25">
      <c r="A348" s="4"/>
      <c r="B348" s="4"/>
      <c r="C348" s="5"/>
      <c r="D348" s="5"/>
      <c r="E348" s="5"/>
      <c r="F348" s="5"/>
      <c r="G348" s="5"/>
    </row>
    <row r="349" spans="1:7" x14ac:dyDescent="0.25">
      <c r="A349" s="4"/>
      <c r="B349" s="4"/>
      <c r="C349" s="5"/>
      <c r="D349" s="5"/>
      <c r="E349" s="5"/>
      <c r="F349" s="5"/>
      <c r="G349" s="5"/>
    </row>
    <row r="350" spans="1:7" x14ac:dyDescent="0.25">
      <c r="A350" s="4"/>
      <c r="B350" s="4"/>
      <c r="C350" s="5"/>
      <c r="D350" s="5"/>
      <c r="E350" s="5"/>
      <c r="F350" s="5"/>
      <c r="G350" s="5"/>
    </row>
    <row r="351" spans="1:7" x14ac:dyDescent="0.25">
      <c r="A351" s="4"/>
      <c r="B351" s="4"/>
      <c r="C351" s="5"/>
      <c r="D351" s="5"/>
      <c r="E351" s="5"/>
      <c r="F351" s="5"/>
      <c r="G351" s="5"/>
    </row>
    <row r="352" spans="1:7" x14ac:dyDescent="0.25">
      <c r="A352" s="4"/>
      <c r="B352" s="4"/>
      <c r="C352" s="5"/>
      <c r="D352" s="5"/>
      <c r="E352" s="5"/>
      <c r="F352" s="5"/>
      <c r="G352" s="5"/>
    </row>
    <row r="353" spans="1:7" x14ac:dyDescent="0.25">
      <c r="A353" s="4"/>
      <c r="B353" s="4"/>
      <c r="C353" s="5"/>
      <c r="D353" s="5"/>
      <c r="E353" s="5"/>
      <c r="F353" s="5"/>
      <c r="G353" s="5"/>
    </row>
    <row r="354" spans="1:7" x14ac:dyDescent="0.25">
      <c r="A354" s="4"/>
      <c r="B354" s="4"/>
      <c r="C354" s="5"/>
      <c r="D354" s="5"/>
      <c r="E354" s="5"/>
      <c r="F354" s="5"/>
      <c r="G354" s="5"/>
    </row>
    <row r="355" spans="1:7" x14ac:dyDescent="0.25">
      <c r="A355" s="4"/>
      <c r="B355" s="4"/>
      <c r="C355" s="5"/>
      <c r="D355" s="5"/>
      <c r="E355" s="5"/>
      <c r="F355" s="5"/>
      <c r="G355" s="5"/>
    </row>
    <row r="356" spans="1:7" x14ac:dyDescent="0.25">
      <c r="A356" s="4"/>
      <c r="B356" s="4"/>
      <c r="C356" s="5"/>
      <c r="D356" s="5"/>
      <c r="E356" s="5"/>
      <c r="F356" s="5"/>
      <c r="G356" s="5"/>
    </row>
    <row r="357" spans="1:7" x14ac:dyDescent="0.25">
      <c r="A357" s="4"/>
      <c r="B357" s="4"/>
      <c r="C357" s="5"/>
      <c r="D357" s="5"/>
      <c r="E357" s="5"/>
      <c r="F357" s="5"/>
      <c r="G357" s="5"/>
    </row>
    <row r="358" spans="1:7" x14ac:dyDescent="0.25">
      <c r="A358" s="4"/>
      <c r="B358" s="4"/>
      <c r="C358" s="5"/>
      <c r="D358" s="5"/>
      <c r="E358" s="5"/>
      <c r="F358" s="5"/>
      <c r="G358" s="5"/>
    </row>
    <row r="359" spans="1:7" x14ac:dyDescent="0.25">
      <c r="A359" s="4"/>
      <c r="B359" s="4"/>
      <c r="C359" s="5"/>
      <c r="D359" s="5"/>
      <c r="E359" s="5"/>
      <c r="F359" s="5"/>
      <c r="G359" s="5"/>
    </row>
    <row r="360" spans="1:7" x14ac:dyDescent="0.25">
      <c r="A360" s="4"/>
      <c r="B360" s="4"/>
      <c r="C360" s="5"/>
      <c r="D360" s="5"/>
      <c r="E360" s="5"/>
      <c r="F360" s="5"/>
      <c r="G360" s="5"/>
    </row>
    <row r="361" spans="1:7" x14ac:dyDescent="0.25">
      <c r="A361" s="4"/>
      <c r="B361" s="4"/>
      <c r="C361" s="5"/>
      <c r="D361" s="5"/>
      <c r="E361" s="5"/>
      <c r="F361" s="5"/>
      <c r="G361" s="5"/>
    </row>
    <row r="362" spans="1:7" x14ac:dyDescent="0.25">
      <c r="A362" s="4"/>
      <c r="B362" s="4"/>
      <c r="C362" s="5"/>
      <c r="D362" s="5"/>
      <c r="E362" s="5"/>
      <c r="F362" s="5"/>
      <c r="G362" s="5"/>
    </row>
    <row r="363" spans="1:7" x14ac:dyDescent="0.25">
      <c r="A363" s="4"/>
      <c r="B363" s="4"/>
      <c r="C363" s="5"/>
      <c r="D363" s="5"/>
      <c r="E363" s="5"/>
      <c r="F363" s="5"/>
      <c r="G363" s="5"/>
    </row>
    <row r="364" spans="1:7" x14ac:dyDescent="0.25">
      <c r="A364" s="4"/>
      <c r="B364" s="4"/>
      <c r="C364" s="5"/>
      <c r="D364" s="5"/>
      <c r="E364" s="5"/>
      <c r="F364" s="5"/>
      <c r="G364" s="5"/>
    </row>
    <row r="365" spans="1:7" x14ac:dyDescent="0.25">
      <c r="A365" s="4"/>
      <c r="B365" s="4"/>
      <c r="C365" s="5"/>
      <c r="D365" s="5"/>
      <c r="E365" s="5"/>
      <c r="F365" s="5"/>
      <c r="G365" s="5"/>
    </row>
    <row r="366" spans="1:7" x14ac:dyDescent="0.25">
      <c r="A366" s="4"/>
      <c r="B366" s="4"/>
      <c r="C366" s="5"/>
      <c r="D366" s="5"/>
      <c r="E366" s="5"/>
      <c r="F366" s="5"/>
      <c r="G366" s="5"/>
    </row>
    <row r="367" spans="1:7" x14ac:dyDescent="0.25">
      <c r="A367" s="4"/>
      <c r="B367" s="4"/>
      <c r="C367" s="5"/>
      <c r="D367" s="5"/>
      <c r="E367" s="5"/>
      <c r="F367" s="5"/>
      <c r="G367" s="5"/>
    </row>
    <row r="368" spans="1:7" x14ac:dyDescent="0.25">
      <c r="A368" s="4"/>
      <c r="B368" s="4"/>
      <c r="C368" s="5"/>
      <c r="D368" s="5"/>
      <c r="E368" s="5"/>
      <c r="F368" s="5"/>
      <c r="G368" s="5"/>
    </row>
    <row r="369" spans="1:7" x14ac:dyDescent="0.25">
      <c r="A369" s="4"/>
      <c r="B369" s="4"/>
      <c r="C369" s="5"/>
      <c r="D369" s="5"/>
      <c r="E369" s="5"/>
      <c r="F369" s="5"/>
      <c r="G369" s="5"/>
    </row>
    <row r="370" spans="1:7" x14ac:dyDescent="0.25">
      <c r="A370" s="4"/>
      <c r="B370" s="4"/>
      <c r="C370" s="5"/>
      <c r="D370" s="5"/>
      <c r="E370" s="5"/>
      <c r="F370" s="5"/>
      <c r="G370" s="5"/>
    </row>
    <row r="371" spans="1:7" x14ac:dyDescent="0.25">
      <c r="A371" s="4"/>
      <c r="B371" s="4"/>
      <c r="C371" s="5"/>
      <c r="D371" s="5"/>
      <c r="E371" s="5"/>
      <c r="F371" s="5"/>
      <c r="G371" s="5"/>
    </row>
    <row r="372" spans="1:7" x14ac:dyDescent="0.25">
      <c r="A372" s="4"/>
      <c r="B372" s="4"/>
      <c r="C372" s="5"/>
      <c r="D372" s="5"/>
      <c r="E372" s="5"/>
      <c r="F372" s="5"/>
      <c r="G372" s="5"/>
    </row>
    <row r="373" spans="1:7" x14ac:dyDescent="0.25">
      <c r="A373" s="4"/>
      <c r="B373" s="4"/>
      <c r="C373" s="5"/>
      <c r="D373" s="5"/>
      <c r="E373" s="5"/>
      <c r="F373" s="5"/>
      <c r="G373" s="5"/>
    </row>
    <row r="374" spans="1:7" x14ac:dyDescent="0.25">
      <c r="A374" s="4"/>
      <c r="B374" s="4"/>
      <c r="C374" s="5"/>
      <c r="D374" s="5"/>
      <c r="E374" s="5"/>
      <c r="F374" s="5"/>
      <c r="G374" s="5"/>
    </row>
    <row r="375" spans="1:7" x14ac:dyDescent="0.25">
      <c r="A375" s="4"/>
      <c r="B375" s="4"/>
      <c r="C375" s="5"/>
      <c r="D375" s="5"/>
      <c r="E375" s="5"/>
      <c r="F375" s="5"/>
      <c r="G375" s="5"/>
    </row>
    <row r="376" spans="1:7" x14ac:dyDescent="0.25">
      <c r="A376" s="4"/>
      <c r="B376" s="4"/>
      <c r="C376" s="5"/>
      <c r="D376" s="5"/>
      <c r="E376" s="5"/>
      <c r="F376" s="5"/>
      <c r="G376" s="5"/>
    </row>
    <row r="377" spans="1:7" x14ac:dyDescent="0.25">
      <c r="A377" s="4"/>
      <c r="B377" s="4"/>
      <c r="C377" s="5"/>
      <c r="D377" s="5"/>
      <c r="E377" s="5"/>
      <c r="F377" s="5"/>
      <c r="G377" s="5"/>
    </row>
    <row r="378" spans="1:7" x14ac:dyDescent="0.25">
      <c r="A378" s="4"/>
      <c r="B378" s="4"/>
      <c r="C378" s="5"/>
      <c r="D378" s="5"/>
      <c r="E378" s="5"/>
      <c r="F378" s="5"/>
      <c r="G378" s="5"/>
    </row>
    <row r="379" spans="1:7" x14ac:dyDescent="0.25">
      <c r="A379" s="4"/>
      <c r="B379" s="4"/>
      <c r="C379" s="5"/>
      <c r="D379" s="5"/>
      <c r="E379" s="5"/>
      <c r="F379" s="5"/>
      <c r="G379" s="5"/>
    </row>
    <row r="380" spans="1:7" x14ac:dyDescent="0.25">
      <c r="A380" s="4"/>
      <c r="B380" s="4"/>
      <c r="C380" s="5"/>
      <c r="D380" s="5"/>
      <c r="E380" s="5"/>
      <c r="F380" s="5"/>
      <c r="G380" s="5"/>
    </row>
    <row r="381" spans="1:7" x14ac:dyDescent="0.25">
      <c r="A381" s="4"/>
      <c r="B381" s="4"/>
      <c r="C381" s="5"/>
      <c r="D381" s="5"/>
      <c r="E381" s="5"/>
      <c r="F381" s="5"/>
      <c r="G381" s="5"/>
    </row>
    <row r="382" spans="1:7" x14ac:dyDescent="0.25">
      <c r="A382" s="4"/>
      <c r="B382" s="4"/>
      <c r="C382" s="5"/>
      <c r="D382" s="5"/>
      <c r="E382" s="5"/>
      <c r="F382" s="5"/>
      <c r="G382" s="5"/>
    </row>
    <row r="383" spans="1:7" x14ac:dyDescent="0.25">
      <c r="A383" s="4"/>
      <c r="B383" s="4"/>
      <c r="C383" s="5"/>
      <c r="D383" s="5"/>
      <c r="E383" s="5"/>
      <c r="F383" s="5"/>
      <c r="G383" s="5"/>
    </row>
    <row r="384" spans="1:7" x14ac:dyDescent="0.25">
      <c r="A384" s="4"/>
      <c r="B384" s="4"/>
      <c r="C384" s="5"/>
      <c r="D384" s="5"/>
      <c r="E384" s="5"/>
      <c r="F384" s="5"/>
      <c r="G384" s="5"/>
    </row>
    <row r="385" spans="1:7" x14ac:dyDescent="0.25">
      <c r="A385" s="4"/>
      <c r="B385" s="4"/>
      <c r="C385" s="5"/>
      <c r="D385" s="5"/>
      <c r="E385" s="5"/>
      <c r="F385" s="5"/>
      <c r="G385" s="5"/>
    </row>
    <row r="386" spans="1:7" x14ac:dyDescent="0.25">
      <c r="A386" s="4"/>
      <c r="B386" s="4"/>
      <c r="C386" s="5"/>
      <c r="D386" s="5"/>
      <c r="E386" s="5"/>
      <c r="F386" s="5"/>
      <c r="G386" s="5"/>
    </row>
    <row r="387" spans="1:7" x14ac:dyDescent="0.25">
      <c r="A387" s="4"/>
      <c r="B387" s="4"/>
      <c r="C387" s="5"/>
      <c r="D387" s="5"/>
      <c r="E387" s="5"/>
      <c r="F387" s="5"/>
      <c r="G387" s="5"/>
    </row>
    <row r="388" spans="1:7" x14ac:dyDescent="0.25">
      <c r="A388" s="4"/>
      <c r="B388" s="4"/>
      <c r="C388" s="5"/>
      <c r="D388" s="5"/>
      <c r="E388" s="5"/>
      <c r="F388" s="5"/>
      <c r="G388" s="5"/>
    </row>
    <row r="389" spans="1:7" x14ac:dyDescent="0.25">
      <c r="A389" s="4"/>
      <c r="B389" s="4"/>
      <c r="C389" s="5"/>
      <c r="D389" s="5"/>
      <c r="E389" s="5"/>
      <c r="F389" s="5"/>
      <c r="G389" s="5"/>
    </row>
    <row r="390" spans="1:7" x14ac:dyDescent="0.25">
      <c r="A390" s="4"/>
      <c r="B390" s="4"/>
      <c r="C390" s="5"/>
      <c r="D390" s="5"/>
      <c r="E390" s="5"/>
      <c r="F390" s="5"/>
      <c r="G390" s="5"/>
    </row>
    <row r="391" spans="1:7" x14ac:dyDescent="0.25">
      <c r="A391" s="4"/>
      <c r="B391" s="4"/>
      <c r="C391" s="5"/>
      <c r="D391" s="5"/>
      <c r="E391" s="5"/>
      <c r="F391" s="5"/>
      <c r="G391" s="5"/>
    </row>
    <row r="392" spans="1:7" x14ac:dyDescent="0.25">
      <c r="A392" s="4"/>
      <c r="B392" s="4"/>
      <c r="C392" s="5"/>
      <c r="D392" s="5"/>
      <c r="E392" s="5"/>
      <c r="F392" s="5"/>
      <c r="G392" s="5"/>
    </row>
    <row r="393" spans="1:7" x14ac:dyDescent="0.25">
      <c r="A393" s="4"/>
      <c r="B393" s="4"/>
      <c r="C393" s="5"/>
      <c r="D393" s="5"/>
      <c r="E393" s="5"/>
      <c r="F393" s="5"/>
      <c r="G393" s="5"/>
    </row>
    <row r="394" spans="1:7" x14ac:dyDescent="0.25">
      <c r="A394" s="4"/>
      <c r="B394" s="4"/>
      <c r="C394" s="5"/>
      <c r="D394" s="5"/>
      <c r="E394" s="5"/>
      <c r="F394" s="5"/>
      <c r="G394" s="5"/>
    </row>
    <row r="395" spans="1:7" x14ac:dyDescent="0.25">
      <c r="A395" s="4"/>
      <c r="B395" s="4"/>
      <c r="C395" s="5"/>
      <c r="D395" s="5"/>
      <c r="E395" s="5"/>
      <c r="F395" s="5"/>
      <c r="G395" s="5"/>
    </row>
    <row r="396" spans="1:7" x14ac:dyDescent="0.25">
      <c r="A396" s="4"/>
      <c r="B396" s="4"/>
      <c r="C396" s="5"/>
      <c r="D396" s="5"/>
      <c r="E396" s="5"/>
      <c r="F396" s="5"/>
      <c r="G396" s="5"/>
    </row>
    <row r="397" spans="1:7" x14ac:dyDescent="0.25">
      <c r="A397" s="4"/>
      <c r="B397" s="4"/>
      <c r="C397" s="5"/>
      <c r="D397" s="5"/>
      <c r="E397" s="5"/>
      <c r="F397" s="5"/>
      <c r="G397" s="5"/>
    </row>
    <row r="398" spans="1:7" x14ac:dyDescent="0.25">
      <c r="A398" s="4"/>
      <c r="B398" s="4"/>
      <c r="C398" s="5"/>
      <c r="D398" s="5"/>
      <c r="E398" s="5"/>
      <c r="F398" s="5"/>
      <c r="G398" s="5"/>
    </row>
    <row r="399" spans="1:7" x14ac:dyDescent="0.25">
      <c r="A399" s="4"/>
      <c r="B399" s="4"/>
      <c r="C399" s="5"/>
      <c r="D399" s="5"/>
      <c r="E399" s="5"/>
      <c r="F399" s="5"/>
      <c r="G399" s="5"/>
    </row>
    <row r="400" spans="1:7" x14ac:dyDescent="0.25">
      <c r="A400" s="4"/>
      <c r="B400" s="4"/>
      <c r="C400" s="5"/>
      <c r="D400" s="5"/>
      <c r="E400" s="5"/>
      <c r="F400" s="5"/>
      <c r="G400" s="5"/>
    </row>
    <row r="401" spans="1:7" x14ac:dyDescent="0.25">
      <c r="A401" s="4"/>
      <c r="B401" s="4"/>
      <c r="C401" s="5"/>
      <c r="D401" s="5"/>
      <c r="E401" s="5"/>
      <c r="F401" s="5"/>
      <c r="G401" s="5"/>
    </row>
    <row r="402" spans="1:7" x14ac:dyDescent="0.25">
      <c r="A402" s="4"/>
      <c r="B402" s="4"/>
      <c r="C402" s="5"/>
      <c r="D402" s="5"/>
      <c r="E402" s="5"/>
      <c r="F402" s="5"/>
      <c r="G402" s="5"/>
    </row>
    <row r="403" spans="1:7" x14ac:dyDescent="0.25">
      <c r="A403" s="4"/>
      <c r="B403" s="4"/>
      <c r="C403" s="5"/>
      <c r="D403" s="5"/>
      <c r="E403" s="5"/>
      <c r="F403" s="5"/>
      <c r="G403" s="5"/>
    </row>
    <row r="404" spans="1:7" x14ac:dyDescent="0.25">
      <c r="A404" s="4"/>
      <c r="B404" s="4"/>
      <c r="C404" s="5"/>
      <c r="D404" s="5"/>
      <c r="E404" s="5"/>
      <c r="F404" s="5"/>
      <c r="G404" s="5"/>
    </row>
    <row r="405" spans="1:7" x14ac:dyDescent="0.25">
      <c r="A405" s="4"/>
      <c r="B405" s="4"/>
      <c r="C405" s="5"/>
      <c r="D405" s="5"/>
      <c r="E405" s="5"/>
      <c r="F405" s="5"/>
      <c r="G405" s="5"/>
    </row>
    <row r="406" spans="1:7" x14ac:dyDescent="0.25">
      <c r="A406" s="4"/>
      <c r="B406" s="4"/>
      <c r="C406" s="5"/>
      <c r="D406" s="5"/>
      <c r="E406" s="5"/>
      <c r="F406" s="5"/>
      <c r="G406" s="5"/>
    </row>
    <row r="407" spans="1:7" x14ac:dyDescent="0.25">
      <c r="A407" s="4"/>
      <c r="B407" s="4"/>
      <c r="C407" s="5"/>
      <c r="D407" s="5"/>
      <c r="E407" s="5"/>
      <c r="F407" s="5"/>
      <c r="G407" s="5"/>
    </row>
    <row r="408" spans="1:7" x14ac:dyDescent="0.25">
      <c r="A408" s="4"/>
      <c r="B408" s="4"/>
      <c r="C408" s="5"/>
      <c r="D408" s="5"/>
      <c r="E408" s="5"/>
      <c r="F408" s="5"/>
      <c r="G408" s="5"/>
    </row>
    <row r="409" spans="1:7" x14ac:dyDescent="0.25">
      <c r="A409" s="4"/>
      <c r="B409" s="4"/>
      <c r="C409" s="5"/>
      <c r="D409" s="5"/>
      <c r="E409" s="5"/>
      <c r="F409" s="5"/>
      <c r="G409" s="5"/>
    </row>
    <row r="410" spans="1:7" x14ac:dyDescent="0.25">
      <c r="A410" s="4"/>
      <c r="B410" s="4"/>
      <c r="C410" s="5"/>
      <c r="D410" s="5"/>
      <c r="E410" s="5"/>
      <c r="F410" s="5"/>
      <c r="G410" s="5"/>
    </row>
    <row r="411" spans="1:7" x14ac:dyDescent="0.25">
      <c r="A411" s="4"/>
      <c r="B411" s="4"/>
      <c r="C411" s="5"/>
      <c r="D411" s="5"/>
      <c r="E411" s="5"/>
      <c r="F411" s="5"/>
      <c r="G411" s="5"/>
    </row>
    <row r="412" spans="1:7" x14ac:dyDescent="0.25">
      <c r="A412" s="4"/>
      <c r="B412" s="4"/>
      <c r="C412" s="5"/>
      <c r="D412" s="5"/>
      <c r="E412" s="5"/>
      <c r="F412" s="5"/>
      <c r="G412" s="5"/>
    </row>
    <row r="413" spans="1:7" x14ac:dyDescent="0.25">
      <c r="A413" s="4"/>
      <c r="B413" s="4"/>
      <c r="C413" s="5"/>
      <c r="D413" s="5"/>
      <c r="E413" s="5"/>
      <c r="F413" s="5"/>
      <c r="G413" s="5"/>
    </row>
    <row r="414" spans="1:7" x14ac:dyDescent="0.25">
      <c r="A414" s="4"/>
      <c r="B414" s="4"/>
      <c r="C414" s="5"/>
      <c r="D414" s="5"/>
      <c r="E414" s="5"/>
      <c r="F414" s="5"/>
      <c r="G414" s="5"/>
    </row>
    <row r="415" spans="1:7" x14ac:dyDescent="0.25">
      <c r="A415" s="4"/>
      <c r="B415" s="4"/>
      <c r="C415" s="5"/>
      <c r="D415" s="5"/>
      <c r="E415" s="5"/>
      <c r="F415" s="5"/>
      <c r="G415" s="5"/>
    </row>
    <row r="416" spans="1:7" x14ac:dyDescent="0.25">
      <c r="A416" s="4"/>
      <c r="B416" s="4"/>
      <c r="C416" s="5"/>
      <c r="D416" s="5"/>
      <c r="E416" s="5"/>
      <c r="F416" s="5"/>
      <c r="G416" s="5"/>
    </row>
    <row r="417" spans="1:7" x14ac:dyDescent="0.25">
      <c r="A417" s="4"/>
      <c r="B417" s="4"/>
      <c r="C417" s="5"/>
      <c r="D417" s="5"/>
      <c r="E417" s="5"/>
      <c r="F417" s="5"/>
      <c r="G417" s="5"/>
    </row>
    <row r="418" spans="1:7" x14ac:dyDescent="0.25">
      <c r="A418" s="4"/>
      <c r="B418" s="4"/>
      <c r="C418" s="5"/>
      <c r="D418" s="5"/>
      <c r="E418" s="5"/>
      <c r="F418" s="5"/>
      <c r="G418" s="5"/>
    </row>
    <row r="419" spans="1:7" x14ac:dyDescent="0.25">
      <c r="A419" s="4"/>
      <c r="B419" s="4"/>
      <c r="C419" s="5"/>
      <c r="D419" s="5"/>
      <c r="E419" s="5"/>
      <c r="F419" s="5"/>
      <c r="G419" s="5"/>
    </row>
    <row r="420" spans="1:7" x14ac:dyDescent="0.25">
      <c r="A420" s="4"/>
      <c r="B420" s="4"/>
      <c r="C420" s="5"/>
      <c r="D420" s="5"/>
      <c r="E420" s="5"/>
      <c r="F420" s="5"/>
      <c r="G420" s="5"/>
    </row>
    <row r="421" spans="1:7" x14ac:dyDescent="0.25">
      <c r="A421" s="4"/>
      <c r="B421" s="4"/>
      <c r="C421" s="5"/>
      <c r="D421" s="5"/>
      <c r="E421" s="5"/>
      <c r="F421" s="5"/>
      <c r="G421" s="5"/>
    </row>
    <row r="422" spans="1:7" x14ac:dyDescent="0.25">
      <c r="A422" s="4"/>
      <c r="B422" s="4"/>
      <c r="C422" s="5"/>
      <c r="D422" s="5"/>
      <c r="E422" s="5"/>
      <c r="F422" s="5"/>
      <c r="G422" s="5"/>
    </row>
    <row r="423" spans="1:7" x14ac:dyDescent="0.25">
      <c r="A423" s="4"/>
      <c r="B423" s="4"/>
      <c r="C423" s="5"/>
      <c r="D423" s="5"/>
      <c r="E423" s="5"/>
      <c r="F423" s="5"/>
      <c r="G423" s="5"/>
    </row>
    <row r="424" spans="1:7" x14ac:dyDescent="0.25">
      <c r="A424" s="4"/>
      <c r="B424" s="4"/>
      <c r="C424" s="5"/>
      <c r="D424" s="5"/>
      <c r="E424" s="5"/>
      <c r="F424" s="5"/>
      <c r="G424" s="5"/>
    </row>
    <row r="425" spans="1:7" x14ac:dyDescent="0.25">
      <c r="A425" s="4"/>
      <c r="B425" s="4"/>
      <c r="C425" s="5"/>
      <c r="D425" s="5"/>
      <c r="E425" s="5"/>
      <c r="F425" s="5"/>
      <c r="G425" s="5"/>
    </row>
    <row r="426" spans="1:7" x14ac:dyDescent="0.25">
      <c r="A426" s="4"/>
      <c r="B426" s="4"/>
      <c r="C426" s="5"/>
      <c r="D426" s="5"/>
      <c r="E426" s="5"/>
      <c r="F426" s="5"/>
      <c r="G426" s="5"/>
    </row>
    <row r="427" spans="1:7" x14ac:dyDescent="0.25">
      <c r="A427" s="4"/>
      <c r="B427" s="4"/>
      <c r="C427" s="5"/>
      <c r="D427" s="5"/>
      <c r="E427" s="5"/>
      <c r="F427" s="5"/>
      <c r="G427" s="5"/>
    </row>
    <row r="428" spans="1:7" x14ac:dyDescent="0.25">
      <c r="A428" s="4"/>
      <c r="B428" s="4"/>
      <c r="C428" s="5"/>
      <c r="D428" s="5"/>
      <c r="E428" s="5"/>
      <c r="F428" s="5"/>
      <c r="G428" s="5"/>
    </row>
    <row r="429" spans="1:7" x14ac:dyDescent="0.25">
      <c r="A429" s="4"/>
      <c r="B429" s="4"/>
      <c r="C429" s="5"/>
      <c r="D429" s="5"/>
      <c r="E429" s="5"/>
      <c r="F429" s="5"/>
      <c r="G429" s="5"/>
    </row>
    <row r="430" spans="1:7" x14ac:dyDescent="0.25">
      <c r="A430" s="4"/>
      <c r="B430" s="4"/>
      <c r="C430" s="5"/>
      <c r="D430" s="5"/>
      <c r="E430" s="5"/>
      <c r="F430" s="5"/>
      <c r="G430" s="5"/>
    </row>
    <row r="431" spans="1:7" x14ac:dyDescent="0.25">
      <c r="A431" s="4"/>
      <c r="B431" s="4"/>
      <c r="C431" s="5"/>
      <c r="D431" s="5"/>
      <c r="E431" s="5"/>
      <c r="F431" s="5"/>
      <c r="G431" s="5"/>
    </row>
    <row r="432" spans="1:7" x14ac:dyDescent="0.25">
      <c r="A432" s="4"/>
      <c r="B432" s="4"/>
      <c r="C432" s="5"/>
      <c r="D432" s="5"/>
      <c r="E432" s="5"/>
      <c r="F432" s="5"/>
      <c r="G432" s="5"/>
    </row>
    <row r="433" spans="1:7" x14ac:dyDescent="0.25">
      <c r="A433" s="4"/>
      <c r="B433" s="4"/>
      <c r="C433" s="5"/>
      <c r="D433" s="5"/>
      <c r="E433" s="5"/>
      <c r="F433" s="5"/>
      <c r="G433" s="5"/>
    </row>
    <row r="434" spans="1:7" x14ac:dyDescent="0.25">
      <c r="A434" s="4"/>
      <c r="B434" s="4"/>
      <c r="C434" s="5"/>
      <c r="D434" s="5"/>
      <c r="E434" s="5"/>
      <c r="F434" s="5"/>
      <c r="G434" s="5"/>
    </row>
    <row r="435" spans="1:7" x14ac:dyDescent="0.25">
      <c r="A435" s="4"/>
      <c r="B435" s="4"/>
      <c r="C435" s="5"/>
      <c r="D435" s="5"/>
      <c r="E435" s="5"/>
      <c r="F435" s="5"/>
      <c r="G435" s="5"/>
    </row>
    <row r="436" spans="1:7" x14ac:dyDescent="0.25">
      <c r="A436" s="4"/>
      <c r="B436" s="4"/>
      <c r="C436" s="5"/>
      <c r="D436" s="5"/>
      <c r="E436" s="5"/>
      <c r="F436" s="5"/>
      <c r="G436" s="5"/>
    </row>
    <row r="437" spans="1:7" x14ac:dyDescent="0.25">
      <c r="A437" s="4"/>
      <c r="B437" s="4"/>
      <c r="C437" s="5"/>
      <c r="D437" s="5"/>
      <c r="E437" s="5"/>
      <c r="F437" s="5"/>
      <c r="G437" s="5"/>
    </row>
    <row r="438" spans="1:7" x14ac:dyDescent="0.25">
      <c r="A438" s="4"/>
      <c r="B438" s="4"/>
      <c r="C438" s="5"/>
      <c r="D438" s="5"/>
      <c r="E438" s="5"/>
      <c r="F438" s="5"/>
      <c r="G438" s="5"/>
    </row>
    <row r="439" spans="1:7" x14ac:dyDescent="0.25">
      <c r="A439" s="4"/>
      <c r="B439" s="4"/>
      <c r="C439" s="5"/>
      <c r="D439" s="5"/>
      <c r="E439" s="5"/>
      <c r="F439" s="5"/>
      <c r="G439" s="5"/>
    </row>
    <row r="440" spans="1:7" x14ac:dyDescent="0.25">
      <c r="A440" s="4"/>
      <c r="B440" s="4"/>
      <c r="C440" s="5"/>
      <c r="D440" s="5"/>
      <c r="E440" s="5"/>
      <c r="F440" s="5"/>
      <c r="G440" s="5"/>
    </row>
    <row r="441" spans="1:7" x14ac:dyDescent="0.25">
      <c r="A441" s="4"/>
      <c r="B441" s="4"/>
      <c r="C441" s="5"/>
      <c r="D441" s="5"/>
      <c r="E441" s="5"/>
      <c r="F441" s="5"/>
      <c r="G441" s="5"/>
    </row>
    <row r="442" spans="1:7" x14ac:dyDescent="0.25">
      <c r="A442" s="4"/>
      <c r="B442" s="4"/>
      <c r="C442" s="5"/>
      <c r="D442" s="5"/>
      <c r="E442" s="5"/>
      <c r="F442" s="5"/>
      <c r="G442" s="5"/>
    </row>
    <row r="443" spans="1:7" x14ac:dyDescent="0.25">
      <c r="A443" s="4"/>
      <c r="B443" s="4"/>
      <c r="C443" s="5"/>
      <c r="D443" s="5"/>
      <c r="E443" s="5"/>
      <c r="F443" s="5"/>
      <c r="G443" s="5"/>
    </row>
    <row r="444" spans="1:7" x14ac:dyDescent="0.25">
      <c r="A444" s="4"/>
      <c r="B444" s="4"/>
      <c r="C444" s="5"/>
      <c r="D444" s="5"/>
      <c r="E444" s="5"/>
      <c r="F444" s="5"/>
      <c r="G444" s="5"/>
    </row>
    <row r="445" spans="1:7" x14ac:dyDescent="0.25">
      <c r="A445" s="4"/>
      <c r="B445" s="4"/>
      <c r="C445" s="5"/>
      <c r="D445" s="5"/>
      <c r="E445" s="5"/>
      <c r="F445" s="5"/>
      <c r="G445" s="5"/>
    </row>
    <row r="446" spans="1:7" x14ac:dyDescent="0.25">
      <c r="A446" s="4"/>
      <c r="B446" s="4"/>
      <c r="C446" s="5"/>
      <c r="D446" s="5"/>
      <c r="E446" s="5"/>
      <c r="F446" s="5"/>
      <c r="G446" s="5"/>
    </row>
    <row r="447" spans="1:7" x14ac:dyDescent="0.25">
      <c r="A447" s="4"/>
      <c r="B447" s="4"/>
      <c r="C447" s="5"/>
      <c r="D447" s="5"/>
      <c r="E447" s="5"/>
      <c r="F447" s="5"/>
      <c r="G447" s="5"/>
    </row>
    <row r="448" spans="1:7" x14ac:dyDescent="0.25">
      <c r="A448" s="4"/>
      <c r="B448" s="4"/>
      <c r="C448" s="5"/>
      <c r="D448" s="5"/>
      <c r="E448" s="5"/>
      <c r="F448" s="5"/>
      <c r="G448" s="5"/>
    </row>
    <row r="449" spans="1:7" x14ac:dyDescent="0.25">
      <c r="A449" s="4"/>
      <c r="B449" s="4"/>
      <c r="C449" s="5"/>
      <c r="D449" s="5"/>
      <c r="E449" s="5"/>
      <c r="F449" s="5"/>
      <c r="G449" s="5"/>
    </row>
    <row r="450" spans="1:7" x14ac:dyDescent="0.25">
      <c r="A450" s="4"/>
      <c r="B450" s="4"/>
      <c r="C450" s="5"/>
      <c r="D450" s="5"/>
      <c r="E450" s="5"/>
      <c r="F450" s="5"/>
      <c r="G450" s="5"/>
    </row>
    <row r="451" spans="1:7" x14ac:dyDescent="0.25">
      <c r="A451" s="4"/>
      <c r="B451" s="4"/>
      <c r="C451" s="5"/>
      <c r="D451" s="5"/>
      <c r="E451" s="5"/>
      <c r="F451" s="5"/>
      <c r="G451" s="5"/>
    </row>
    <row r="452" spans="1:7" x14ac:dyDescent="0.25">
      <c r="A452" s="4"/>
      <c r="B452" s="4"/>
      <c r="C452" s="5"/>
      <c r="D452" s="5"/>
      <c r="E452" s="5"/>
      <c r="F452" s="5"/>
      <c r="G452" s="5"/>
    </row>
    <row r="453" spans="1:7" x14ac:dyDescent="0.25">
      <c r="A453" s="4"/>
      <c r="B453" s="4"/>
      <c r="C453" s="5"/>
      <c r="D453" s="5"/>
      <c r="E453" s="5"/>
      <c r="F453" s="5"/>
      <c r="G453" s="5"/>
    </row>
    <row r="454" spans="1:7" x14ac:dyDescent="0.25">
      <c r="A454" s="4"/>
      <c r="B454" s="4"/>
      <c r="C454" s="5"/>
      <c r="D454" s="5"/>
      <c r="E454" s="5"/>
      <c r="F454" s="5"/>
      <c r="G454" s="5"/>
    </row>
    <row r="455" spans="1:7" x14ac:dyDescent="0.25">
      <c r="A455" s="4"/>
      <c r="B455" s="4"/>
      <c r="C455" s="5"/>
      <c r="D455" s="5"/>
      <c r="E455" s="5"/>
      <c r="F455" s="5"/>
      <c r="G455" s="5"/>
    </row>
    <row r="456" spans="1:7" x14ac:dyDescent="0.25">
      <c r="A456" s="4"/>
      <c r="B456" s="4"/>
      <c r="C456" s="5"/>
      <c r="D456" s="5"/>
      <c r="E456" s="5"/>
      <c r="F456" s="5"/>
      <c r="G456" s="5"/>
    </row>
    <row r="457" spans="1:7" x14ac:dyDescent="0.25">
      <c r="A457" s="4"/>
      <c r="B457" s="4"/>
      <c r="C457" s="5"/>
      <c r="D457" s="5"/>
      <c r="E457" s="5"/>
      <c r="F457" s="5"/>
      <c r="G457" s="5"/>
    </row>
    <row r="458" spans="1:7" x14ac:dyDescent="0.25">
      <c r="A458" s="4"/>
      <c r="B458" s="4"/>
      <c r="C458" s="5"/>
      <c r="D458" s="5"/>
      <c r="E458" s="5"/>
      <c r="F458" s="5"/>
      <c r="G458" s="5"/>
    </row>
    <row r="459" spans="1:7" x14ac:dyDescent="0.25">
      <c r="A459" s="4"/>
      <c r="B459" s="4"/>
      <c r="C459" s="5"/>
      <c r="D459" s="5"/>
      <c r="E459" s="5"/>
      <c r="F459" s="5"/>
      <c r="G459" s="5"/>
    </row>
    <row r="460" spans="1:7" x14ac:dyDescent="0.25">
      <c r="A460" s="4"/>
      <c r="B460" s="4"/>
      <c r="C460" s="5"/>
      <c r="D460" s="5"/>
      <c r="E460" s="5"/>
      <c r="F460" s="5"/>
      <c r="G460" s="5"/>
    </row>
    <row r="461" spans="1:7" x14ac:dyDescent="0.25">
      <c r="A461" s="4"/>
      <c r="B461" s="4"/>
      <c r="C461" s="5"/>
      <c r="D461" s="5"/>
      <c r="E461" s="5"/>
      <c r="F461" s="5"/>
      <c r="G461" s="5"/>
    </row>
    <row r="462" spans="1:7" x14ac:dyDescent="0.25">
      <c r="A462" s="4"/>
      <c r="B462" s="4"/>
      <c r="C462" s="5"/>
      <c r="D462" s="5"/>
      <c r="E462" s="5"/>
      <c r="F462" s="5"/>
      <c r="G462" s="5"/>
    </row>
    <row r="463" spans="1:7" x14ac:dyDescent="0.25">
      <c r="A463" s="4"/>
      <c r="B463" s="4"/>
      <c r="C463" s="5"/>
      <c r="D463" s="5"/>
      <c r="E463" s="5"/>
      <c r="F463" s="5"/>
      <c r="G463" s="5"/>
    </row>
    <row r="464" spans="1:7" x14ac:dyDescent="0.25">
      <c r="A464" s="4"/>
      <c r="B464" s="4"/>
      <c r="C464" s="5"/>
      <c r="D464" s="5"/>
      <c r="E464" s="5"/>
      <c r="F464" s="5"/>
      <c r="G464" s="5"/>
    </row>
    <row r="465" spans="1:7" x14ac:dyDescent="0.25">
      <c r="A465" s="4"/>
      <c r="B465" s="4"/>
      <c r="C465" s="5"/>
      <c r="D465" s="5"/>
      <c r="E465" s="5"/>
      <c r="F465" s="5"/>
      <c r="G465" s="5"/>
    </row>
    <row r="466" spans="1:7" x14ac:dyDescent="0.25">
      <c r="A466" s="4"/>
      <c r="B466" s="4"/>
      <c r="C466" s="5"/>
      <c r="D466" s="5"/>
      <c r="E466" s="5"/>
      <c r="F466" s="5"/>
      <c r="G466" s="5"/>
    </row>
    <row r="467" spans="1:7" x14ac:dyDescent="0.25">
      <c r="A467" s="4"/>
      <c r="B467" s="4"/>
      <c r="C467" s="5"/>
      <c r="D467" s="5"/>
      <c r="E467" s="5"/>
      <c r="F467" s="5"/>
      <c r="G467" s="5"/>
    </row>
    <row r="468" spans="1:7" x14ac:dyDescent="0.25">
      <c r="A468" s="4"/>
      <c r="B468" s="4"/>
      <c r="C468" s="5"/>
      <c r="D468" s="5"/>
      <c r="E468" s="5"/>
      <c r="F468" s="5"/>
      <c r="G468" s="5"/>
    </row>
    <row r="469" spans="1:7" x14ac:dyDescent="0.25">
      <c r="A469" s="4"/>
      <c r="B469" s="4"/>
      <c r="C469" s="5"/>
      <c r="D469" s="5"/>
      <c r="E469" s="5"/>
      <c r="F469" s="5"/>
      <c r="G469" s="5"/>
    </row>
    <row r="470" spans="1:7" x14ac:dyDescent="0.25">
      <c r="A470" s="4"/>
      <c r="B470" s="4"/>
      <c r="C470" s="5"/>
      <c r="D470" s="5"/>
      <c r="E470" s="5"/>
      <c r="F470" s="5"/>
      <c r="G470" s="5"/>
    </row>
    <row r="471" spans="1:7" x14ac:dyDescent="0.25">
      <c r="A471" s="4"/>
      <c r="B471" s="4"/>
      <c r="C471" s="5"/>
      <c r="D471" s="5"/>
      <c r="E471" s="5"/>
      <c r="F471" s="5"/>
      <c r="G471" s="5"/>
    </row>
    <row r="472" spans="1:7" x14ac:dyDescent="0.25">
      <c r="A472" s="4"/>
      <c r="B472" s="4"/>
      <c r="C472" s="5"/>
      <c r="D472" s="5"/>
      <c r="E472" s="5"/>
      <c r="F472" s="5"/>
      <c r="G472" s="5"/>
    </row>
    <row r="473" spans="1:7" x14ac:dyDescent="0.25">
      <c r="A473" s="4"/>
      <c r="B473" s="4"/>
      <c r="C473" s="5"/>
      <c r="D473" s="5"/>
      <c r="E473" s="5"/>
      <c r="F473" s="5"/>
      <c r="G473" s="5"/>
    </row>
    <row r="474" spans="1:7" x14ac:dyDescent="0.25">
      <c r="A474" s="4"/>
      <c r="B474" s="4"/>
      <c r="C474" s="5"/>
      <c r="D474" s="5"/>
      <c r="E474" s="5"/>
      <c r="F474" s="5"/>
      <c r="G474" s="5"/>
    </row>
    <row r="475" spans="1:7" x14ac:dyDescent="0.25">
      <c r="A475" s="4"/>
      <c r="B475" s="4"/>
      <c r="C475" s="5"/>
      <c r="D475" s="5"/>
      <c r="E475" s="5"/>
      <c r="F475" s="5"/>
      <c r="G475" s="5"/>
    </row>
    <row r="476" spans="1:7" x14ac:dyDescent="0.25">
      <c r="A476" s="4"/>
      <c r="B476" s="4"/>
      <c r="C476" s="5"/>
      <c r="D476" s="5"/>
      <c r="E476" s="5"/>
      <c r="F476" s="5"/>
      <c r="G476" s="5"/>
    </row>
    <row r="477" spans="1:7" x14ac:dyDescent="0.25">
      <c r="A477" s="4"/>
      <c r="B477" s="4"/>
      <c r="C477" s="5"/>
      <c r="D477" s="5"/>
      <c r="E477" s="5"/>
      <c r="F477" s="5"/>
      <c r="G477" s="5"/>
    </row>
    <row r="478" spans="1:7" x14ac:dyDescent="0.25">
      <c r="A478" s="4"/>
      <c r="B478" s="4"/>
      <c r="C478" s="5"/>
      <c r="D478" s="5"/>
      <c r="E478" s="5"/>
      <c r="F478" s="5"/>
      <c r="G478" s="5"/>
    </row>
    <row r="479" spans="1:7" x14ac:dyDescent="0.25">
      <c r="A479" s="4"/>
      <c r="B479" s="4"/>
      <c r="C479" s="5"/>
      <c r="D479" s="5"/>
      <c r="E479" s="5"/>
      <c r="F479" s="5"/>
      <c r="G479" s="5"/>
    </row>
    <row r="480" spans="1:7" x14ac:dyDescent="0.25">
      <c r="A480" s="4"/>
      <c r="B480" s="4"/>
      <c r="C480" s="5"/>
      <c r="D480" s="5"/>
      <c r="E480" s="5"/>
      <c r="F480" s="5"/>
      <c r="G480" s="5"/>
    </row>
    <row r="481" spans="1:7" x14ac:dyDescent="0.25">
      <c r="A481" s="4"/>
      <c r="B481" s="4"/>
      <c r="C481" s="5"/>
      <c r="D481" s="5"/>
      <c r="E481" s="5"/>
      <c r="F481" s="5"/>
      <c r="G481" s="5"/>
    </row>
    <row r="482" spans="1:7" x14ac:dyDescent="0.25">
      <c r="A482" s="4"/>
      <c r="B482" s="4"/>
      <c r="C482" s="5"/>
      <c r="D482" s="5"/>
      <c r="E482" s="5"/>
      <c r="F482" s="5"/>
      <c r="G482" s="5"/>
    </row>
    <row r="483" spans="1:7" x14ac:dyDescent="0.25">
      <c r="A483" s="4"/>
      <c r="B483" s="4"/>
      <c r="C483" s="5"/>
      <c r="D483" s="5"/>
      <c r="E483" s="5"/>
      <c r="F483" s="5"/>
      <c r="G483" s="5"/>
    </row>
    <row r="484" spans="1:7" x14ac:dyDescent="0.25">
      <c r="A484" s="4"/>
      <c r="B484" s="4"/>
      <c r="C484" s="5"/>
      <c r="D484" s="5"/>
      <c r="E484" s="5"/>
      <c r="F484" s="5"/>
      <c r="G484" s="5"/>
    </row>
    <row r="485" spans="1:7" x14ac:dyDescent="0.25">
      <c r="A485" s="4"/>
      <c r="B485" s="4"/>
      <c r="C485" s="5"/>
      <c r="D485" s="5"/>
      <c r="E485" s="5"/>
      <c r="F485" s="5"/>
      <c r="G485" s="5"/>
    </row>
    <row r="486" spans="1:7" x14ac:dyDescent="0.25">
      <c r="A486" s="4"/>
      <c r="B486" s="4"/>
      <c r="C486" s="5"/>
      <c r="D486" s="5"/>
      <c r="E486" s="5"/>
      <c r="F486" s="5"/>
      <c r="G486" s="5"/>
    </row>
    <row r="487" spans="1:7" x14ac:dyDescent="0.25">
      <c r="A487" s="4"/>
      <c r="B487" s="4"/>
      <c r="C487" s="5"/>
      <c r="D487" s="5"/>
      <c r="E487" s="5"/>
      <c r="F487" s="5"/>
      <c r="G487" s="5"/>
    </row>
    <row r="488" spans="1:7" x14ac:dyDescent="0.25">
      <c r="A488" s="4"/>
      <c r="B488" s="4"/>
      <c r="C488" s="5"/>
      <c r="D488" s="5"/>
      <c r="E488" s="5"/>
      <c r="F488" s="5"/>
      <c r="G488" s="5"/>
    </row>
    <row r="489" spans="1:7" x14ac:dyDescent="0.25">
      <c r="A489" s="4"/>
      <c r="B489" s="4"/>
      <c r="C489" s="5"/>
      <c r="D489" s="5"/>
      <c r="E489" s="5"/>
      <c r="F489" s="5"/>
      <c r="G489" s="5"/>
    </row>
    <row r="490" spans="1:7" x14ac:dyDescent="0.25">
      <c r="A490" s="4"/>
      <c r="B490" s="4"/>
      <c r="C490" s="5"/>
      <c r="D490" s="5"/>
      <c r="E490" s="5"/>
      <c r="F490" s="5"/>
      <c r="G490" s="5"/>
    </row>
    <row r="491" spans="1:7" x14ac:dyDescent="0.25">
      <c r="A491" s="4"/>
      <c r="B491" s="4"/>
      <c r="C491" s="5"/>
      <c r="D491" s="5"/>
      <c r="E491" s="5"/>
      <c r="F491" s="5"/>
      <c r="G491" s="5"/>
    </row>
    <row r="492" spans="1:7" x14ac:dyDescent="0.25">
      <c r="A492" s="4"/>
      <c r="B492" s="4"/>
      <c r="C492" s="5"/>
      <c r="D492" s="5"/>
      <c r="E492" s="5"/>
      <c r="F492" s="5"/>
      <c r="G492" s="5"/>
    </row>
    <row r="493" spans="1:7" x14ac:dyDescent="0.25">
      <c r="A493" s="4"/>
      <c r="B493" s="4"/>
      <c r="C493" s="5"/>
      <c r="D493" s="5"/>
      <c r="E493" s="5"/>
      <c r="F493" s="5"/>
      <c r="G493" s="5"/>
    </row>
    <row r="494" spans="1:7" x14ac:dyDescent="0.25">
      <c r="A494" s="4"/>
      <c r="B494" s="4"/>
      <c r="C494" s="5"/>
      <c r="D494" s="5"/>
      <c r="E494" s="5"/>
      <c r="F494" s="5"/>
      <c r="G494" s="5"/>
    </row>
    <row r="495" spans="1:7" x14ac:dyDescent="0.25">
      <c r="A495" s="4"/>
      <c r="B495" s="4"/>
      <c r="C495" s="5"/>
      <c r="D495" s="5"/>
      <c r="E495" s="5"/>
      <c r="F495" s="5"/>
      <c r="G495" s="5"/>
    </row>
    <row r="496" spans="1:7" x14ac:dyDescent="0.25">
      <c r="A496" s="4"/>
      <c r="B496" s="4"/>
      <c r="C496" s="5"/>
      <c r="D496" s="5"/>
      <c r="E496" s="5"/>
      <c r="F496" s="5"/>
      <c r="G496" s="5"/>
    </row>
    <row r="497" spans="1:7" x14ac:dyDescent="0.25">
      <c r="A497" s="4"/>
      <c r="B497" s="4"/>
      <c r="C497" s="5"/>
      <c r="D497" s="5"/>
      <c r="E497" s="5"/>
      <c r="F497" s="5"/>
      <c r="G497" s="5"/>
    </row>
    <row r="498" spans="1:7" x14ac:dyDescent="0.25">
      <c r="A498" s="4"/>
      <c r="B498" s="4"/>
      <c r="C498" s="5"/>
      <c r="D498" s="5"/>
      <c r="E498" s="5"/>
      <c r="F498" s="5"/>
      <c r="G498" s="5"/>
    </row>
    <row r="499" spans="1:7" x14ac:dyDescent="0.25">
      <c r="A499" s="4"/>
      <c r="B499" s="4"/>
      <c r="C499" s="5"/>
      <c r="D499" s="5"/>
      <c r="E499" s="5"/>
      <c r="F499" s="5"/>
      <c r="G499" s="5"/>
    </row>
    <row r="500" spans="1:7" x14ac:dyDescent="0.25">
      <c r="A500" s="4"/>
      <c r="B500" s="4"/>
      <c r="C500" s="5"/>
      <c r="D500" s="5"/>
      <c r="E500" s="5"/>
      <c r="F500" s="5"/>
      <c r="G500" s="5"/>
    </row>
    <row r="501" spans="1:7" x14ac:dyDescent="0.25">
      <c r="A501" s="4"/>
      <c r="B501" s="4"/>
      <c r="C501" s="5"/>
      <c r="D501" s="5"/>
      <c r="E501" s="5"/>
      <c r="F501" s="5"/>
      <c r="G501" s="5"/>
    </row>
    <row r="502" spans="1:7" x14ac:dyDescent="0.25">
      <c r="A502" s="4"/>
      <c r="B502" s="4"/>
      <c r="C502" s="5"/>
      <c r="D502" s="5"/>
      <c r="E502" s="5"/>
      <c r="F502" s="5"/>
      <c r="G502" s="5"/>
    </row>
    <row r="503" spans="1:7" x14ac:dyDescent="0.25">
      <c r="A503" s="4"/>
      <c r="B503" s="4"/>
      <c r="C503" s="5"/>
      <c r="D503" s="5"/>
      <c r="E503" s="5"/>
      <c r="F503" s="5"/>
      <c r="G503" s="5"/>
    </row>
    <row r="504" spans="1:7" x14ac:dyDescent="0.25">
      <c r="A504" s="4"/>
      <c r="B504" s="4"/>
      <c r="C504" s="5"/>
      <c r="D504" s="5"/>
      <c r="E504" s="5"/>
      <c r="F504" s="5"/>
      <c r="G504" s="5"/>
    </row>
    <row r="505" spans="1:7" x14ac:dyDescent="0.25">
      <c r="A505" s="4"/>
      <c r="B505" s="4"/>
      <c r="C505" s="5"/>
      <c r="D505" s="5"/>
      <c r="E505" s="5"/>
      <c r="F505" s="5"/>
      <c r="G505" s="5"/>
    </row>
    <row r="506" spans="1:7" x14ac:dyDescent="0.25">
      <c r="A506" s="4"/>
      <c r="B506" s="4"/>
      <c r="C506" s="5"/>
      <c r="D506" s="5"/>
      <c r="E506" s="5"/>
      <c r="F506" s="5"/>
      <c r="G506" s="5"/>
    </row>
    <row r="507" spans="1:7" x14ac:dyDescent="0.25">
      <c r="A507" s="4"/>
      <c r="B507" s="4"/>
      <c r="C507" s="5"/>
      <c r="D507" s="5"/>
      <c r="E507" s="5"/>
      <c r="F507" s="5"/>
      <c r="G507" s="5"/>
    </row>
    <row r="508" spans="1:7" x14ac:dyDescent="0.25">
      <c r="A508" s="4"/>
      <c r="B508" s="4"/>
      <c r="C508" s="5"/>
      <c r="D508" s="5"/>
      <c r="E508" s="5"/>
      <c r="F508" s="5"/>
      <c r="G508" s="5"/>
    </row>
    <row r="509" spans="1:7" x14ac:dyDescent="0.25">
      <c r="A509" s="4"/>
      <c r="B509" s="4"/>
      <c r="C509" s="5"/>
      <c r="D509" s="5"/>
      <c r="E509" s="5"/>
      <c r="F509" s="5"/>
      <c r="G509" s="5"/>
    </row>
    <row r="510" spans="1:7" x14ac:dyDescent="0.25">
      <c r="A510" s="4"/>
      <c r="B510" s="4"/>
      <c r="C510" s="5"/>
      <c r="D510" s="5"/>
      <c r="E510" s="5"/>
      <c r="F510" s="5"/>
      <c r="G510" s="5"/>
    </row>
    <row r="511" spans="1:7" x14ac:dyDescent="0.25">
      <c r="A511" s="4"/>
      <c r="B511" s="4"/>
      <c r="C511" s="5"/>
      <c r="D511" s="5"/>
      <c r="E511" s="5"/>
      <c r="F511" s="5"/>
      <c r="G511" s="5"/>
    </row>
    <row r="512" spans="1:7" x14ac:dyDescent="0.25">
      <c r="A512" s="4"/>
      <c r="B512" s="4"/>
      <c r="C512" s="5"/>
      <c r="D512" s="5"/>
      <c r="E512" s="5"/>
      <c r="F512" s="5"/>
      <c r="G512" s="5"/>
    </row>
    <row r="513" spans="1:7" x14ac:dyDescent="0.25">
      <c r="A513" s="4"/>
      <c r="B513" s="4"/>
      <c r="C513" s="5"/>
      <c r="D513" s="5"/>
      <c r="E513" s="5"/>
      <c r="F513" s="5"/>
      <c r="G513" s="5"/>
    </row>
    <row r="514" spans="1:7" x14ac:dyDescent="0.25">
      <c r="A514" s="4"/>
      <c r="B514" s="4"/>
      <c r="C514" s="5"/>
      <c r="D514" s="5"/>
      <c r="E514" s="5"/>
      <c r="F514" s="5"/>
      <c r="G514" s="5"/>
    </row>
    <row r="515" spans="1:7" x14ac:dyDescent="0.25">
      <c r="A515" s="4"/>
      <c r="B515" s="4"/>
      <c r="C515" s="5"/>
      <c r="D515" s="5"/>
      <c r="E515" s="5"/>
      <c r="F515" s="5"/>
      <c r="G515" s="5"/>
    </row>
    <row r="516" spans="1:7" x14ac:dyDescent="0.25">
      <c r="A516" s="4"/>
      <c r="B516" s="4"/>
      <c r="C516" s="5"/>
      <c r="D516" s="5"/>
      <c r="E516" s="5"/>
      <c r="F516" s="5"/>
      <c r="G516" s="5"/>
    </row>
    <row r="517" spans="1:7" x14ac:dyDescent="0.25">
      <c r="A517" s="4"/>
      <c r="B517" s="4"/>
      <c r="C517" s="5"/>
      <c r="D517" s="5"/>
      <c r="E517" s="5"/>
      <c r="F517" s="5"/>
      <c r="G517" s="5"/>
    </row>
    <row r="518" spans="1:7" x14ac:dyDescent="0.25">
      <c r="A518" s="4"/>
      <c r="B518" s="4"/>
      <c r="C518" s="5"/>
      <c r="D518" s="5"/>
      <c r="E518" s="5"/>
      <c r="F518" s="5"/>
      <c r="G518" s="5"/>
    </row>
    <row r="519" spans="1:7" x14ac:dyDescent="0.25">
      <c r="A519" s="4"/>
      <c r="B519" s="4"/>
      <c r="C519" s="5"/>
      <c r="D519" s="5"/>
      <c r="E519" s="5"/>
      <c r="F519" s="5"/>
      <c r="G519" s="5"/>
    </row>
    <row r="520" spans="1:7" x14ac:dyDescent="0.25">
      <c r="A520" s="4"/>
      <c r="B520" s="4"/>
      <c r="C520" s="5"/>
      <c r="D520" s="5"/>
      <c r="E520" s="5"/>
      <c r="F520" s="5"/>
      <c r="G520" s="5"/>
    </row>
    <row r="521" spans="1:7" x14ac:dyDescent="0.25">
      <c r="A521" s="4"/>
      <c r="B521" s="4"/>
      <c r="C521" s="5"/>
      <c r="D521" s="5"/>
      <c r="E521" s="5"/>
      <c r="F521" s="5"/>
      <c r="G521" s="5"/>
    </row>
    <row r="522" spans="1:7" x14ac:dyDescent="0.25">
      <c r="A522" s="4"/>
      <c r="B522" s="4"/>
      <c r="C522" s="5"/>
      <c r="D522" s="5"/>
      <c r="E522" s="5"/>
      <c r="F522" s="5"/>
      <c r="G522" s="5"/>
    </row>
    <row r="523" spans="1:7" x14ac:dyDescent="0.25">
      <c r="A523" s="4"/>
      <c r="B523" s="4"/>
      <c r="C523" s="5"/>
      <c r="D523" s="5"/>
      <c r="E523" s="5"/>
      <c r="F523" s="5"/>
      <c r="G523" s="5"/>
    </row>
    <row r="524" spans="1:7" x14ac:dyDescent="0.25">
      <c r="A524" s="4"/>
      <c r="B524" s="4"/>
      <c r="C524" s="5"/>
      <c r="D524" s="5"/>
      <c r="E524" s="5"/>
      <c r="F524" s="5"/>
      <c r="G524" s="5"/>
    </row>
    <row r="525" spans="1:7" x14ac:dyDescent="0.25">
      <c r="A525" s="4"/>
      <c r="B525" s="4"/>
      <c r="C525" s="5"/>
      <c r="D525" s="5"/>
      <c r="E525" s="5"/>
      <c r="F525" s="5"/>
      <c r="G525" s="5"/>
    </row>
    <row r="526" spans="1:7" x14ac:dyDescent="0.25">
      <c r="A526" s="4"/>
      <c r="B526" s="4"/>
      <c r="C526" s="5"/>
      <c r="D526" s="5"/>
      <c r="E526" s="5"/>
      <c r="F526" s="5"/>
      <c r="G526" s="5"/>
    </row>
    <row r="527" spans="1:7" x14ac:dyDescent="0.25">
      <c r="A527" s="4"/>
      <c r="B527" s="4"/>
      <c r="C527" s="5"/>
      <c r="D527" s="5"/>
      <c r="E527" s="5"/>
      <c r="F527" s="5"/>
      <c r="G527" s="5"/>
    </row>
    <row r="528" spans="1:7" x14ac:dyDescent="0.25">
      <c r="A528" s="4"/>
      <c r="B528" s="4"/>
      <c r="C528" s="5"/>
      <c r="D528" s="5"/>
      <c r="E528" s="5"/>
      <c r="F528" s="5"/>
      <c r="G528" s="5"/>
    </row>
    <row r="529" spans="1:7" x14ac:dyDescent="0.25">
      <c r="A529" s="4"/>
      <c r="B529" s="4"/>
      <c r="C529" s="5"/>
      <c r="D529" s="5"/>
      <c r="E529" s="5"/>
      <c r="F529" s="5"/>
      <c r="G529" s="5"/>
    </row>
    <row r="530" spans="1:7" x14ac:dyDescent="0.25">
      <c r="A530" s="4"/>
      <c r="B530" s="4"/>
      <c r="C530" s="5"/>
      <c r="D530" s="5"/>
      <c r="E530" s="5"/>
      <c r="F530" s="5"/>
      <c r="G530" s="5"/>
    </row>
    <row r="531" spans="1:7" x14ac:dyDescent="0.25">
      <c r="A531" s="4"/>
      <c r="B531" s="4"/>
      <c r="C531" s="5"/>
      <c r="D531" s="5"/>
      <c r="E531" s="5"/>
      <c r="F531" s="5"/>
      <c r="G531" s="5"/>
    </row>
    <row r="532" spans="1:7" x14ac:dyDescent="0.25">
      <c r="A532" s="4"/>
      <c r="B532" s="4"/>
      <c r="C532" s="5"/>
      <c r="D532" s="5"/>
      <c r="E532" s="5"/>
      <c r="F532" s="5"/>
      <c r="G532" s="5"/>
    </row>
    <row r="533" spans="1:7" x14ac:dyDescent="0.25">
      <c r="A533" s="4"/>
      <c r="B533" s="4"/>
      <c r="C533" s="5"/>
      <c r="D533" s="5"/>
      <c r="E533" s="5"/>
      <c r="F533" s="5"/>
      <c r="G533" s="5"/>
    </row>
    <row r="534" spans="1:7" x14ac:dyDescent="0.25">
      <c r="A534" s="4"/>
      <c r="B534" s="4"/>
      <c r="C534" s="5"/>
      <c r="D534" s="5"/>
      <c r="E534" s="5"/>
      <c r="F534" s="5"/>
      <c r="G534" s="5"/>
    </row>
    <row r="535" spans="1:7" x14ac:dyDescent="0.25">
      <c r="A535" s="4"/>
      <c r="B535" s="4"/>
      <c r="C535" s="5"/>
      <c r="D535" s="5"/>
      <c r="E535" s="5"/>
      <c r="F535" s="5"/>
      <c r="G535" s="5"/>
    </row>
    <row r="536" spans="1:7" x14ac:dyDescent="0.25">
      <c r="A536" s="4"/>
      <c r="B536" s="4"/>
      <c r="C536" s="5"/>
      <c r="D536" s="5"/>
      <c r="E536" s="5"/>
      <c r="F536" s="5"/>
      <c r="G536" s="5"/>
    </row>
    <row r="537" spans="1:7" x14ac:dyDescent="0.25">
      <c r="A537" s="4"/>
      <c r="B537" s="4"/>
      <c r="C537" s="5"/>
      <c r="D537" s="5"/>
      <c r="E537" s="5"/>
      <c r="F537" s="5"/>
      <c r="G537" s="5"/>
    </row>
    <row r="538" spans="1:7" x14ac:dyDescent="0.25">
      <c r="A538" s="4"/>
      <c r="B538" s="4"/>
      <c r="C538" s="5"/>
      <c r="D538" s="5"/>
      <c r="E538" s="5"/>
      <c r="F538" s="5"/>
      <c r="G538" s="5"/>
    </row>
    <row r="539" spans="1:7" x14ac:dyDescent="0.25">
      <c r="A539" s="4"/>
      <c r="B539" s="4"/>
      <c r="C539" s="5"/>
      <c r="D539" s="5"/>
      <c r="E539" s="5"/>
      <c r="F539" s="5"/>
      <c r="G539" s="5"/>
    </row>
    <row r="540" spans="1:7" x14ac:dyDescent="0.25">
      <c r="A540" s="4"/>
      <c r="B540" s="4"/>
      <c r="C540" s="5"/>
      <c r="D540" s="5"/>
      <c r="E540" s="5"/>
      <c r="F540" s="5"/>
      <c r="G540" s="5"/>
    </row>
    <row r="541" spans="1:7" x14ac:dyDescent="0.25">
      <c r="A541" s="4"/>
      <c r="B541" s="4"/>
      <c r="C541" s="5"/>
      <c r="D541" s="5"/>
      <c r="E541" s="5"/>
      <c r="F541" s="5"/>
      <c r="G541" s="5"/>
    </row>
    <row r="542" spans="1:7" x14ac:dyDescent="0.25">
      <c r="A542" s="4"/>
      <c r="B542" s="4"/>
      <c r="C542" s="5"/>
      <c r="D542" s="5"/>
      <c r="E542" s="5"/>
      <c r="F542" s="5"/>
      <c r="G542" s="5"/>
    </row>
    <row r="543" spans="1:7" x14ac:dyDescent="0.25">
      <c r="A543" s="4"/>
      <c r="B543" s="4"/>
      <c r="C543" s="5"/>
      <c r="D543" s="5"/>
      <c r="E543" s="5"/>
      <c r="F543" s="5"/>
      <c r="G543" s="5"/>
    </row>
    <row r="544" spans="1:7" x14ac:dyDescent="0.25">
      <c r="A544" s="4"/>
      <c r="B544" s="4"/>
      <c r="C544" s="5"/>
      <c r="D544" s="5"/>
      <c r="E544" s="5"/>
      <c r="F544" s="5"/>
      <c r="G544" s="5"/>
    </row>
    <row r="545" spans="1:7" x14ac:dyDescent="0.25">
      <c r="A545" s="4"/>
      <c r="B545" s="4"/>
      <c r="C545" s="5"/>
      <c r="D545" s="5"/>
      <c r="E545" s="5"/>
      <c r="F545" s="5"/>
      <c r="G545" s="5"/>
    </row>
    <row r="546" spans="1:7" x14ac:dyDescent="0.25">
      <c r="A546" s="4"/>
      <c r="B546" s="4"/>
      <c r="C546" s="5"/>
      <c r="D546" s="5"/>
      <c r="E546" s="5"/>
      <c r="F546" s="5"/>
      <c r="G546" s="5"/>
    </row>
    <row r="547" spans="1:7" x14ac:dyDescent="0.25">
      <c r="A547" s="4"/>
      <c r="B547" s="4"/>
      <c r="C547" s="5"/>
      <c r="D547" s="5"/>
      <c r="E547" s="5"/>
      <c r="F547" s="5"/>
      <c r="G547" s="5"/>
    </row>
    <row r="548" spans="1:7" x14ac:dyDescent="0.25">
      <c r="A548" s="4"/>
      <c r="B548" s="4"/>
      <c r="C548" s="5"/>
      <c r="D548" s="5"/>
      <c r="E548" s="5"/>
      <c r="F548" s="5"/>
      <c r="G548" s="5"/>
    </row>
    <row r="549" spans="1:7" x14ac:dyDescent="0.25">
      <c r="A549" s="4"/>
      <c r="B549" s="4"/>
      <c r="C549" s="5"/>
      <c r="D549" s="5"/>
      <c r="E549" s="5"/>
      <c r="F549" s="5"/>
      <c r="G549" s="5"/>
    </row>
    <row r="550" spans="1:7" x14ac:dyDescent="0.25">
      <c r="A550" s="4"/>
      <c r="B550" s="4"/>
      <c r="C550" s="5"/>
      <c r="D550" s="5"/>
      <c r="E550" s="5"/>
      <c r="F550" s="5"/>
      <c r="G550" s="5"/>
    </row>
    <row r="551" spans="1:7" x14ac:dyDescent="0.25">
      <c r="A551" s="4"/>
      <c r="B551" s="4"/>
      <c r="C551" s="5"/>
      <c r="D551" s="5"/>
      <c r="E551" s="5"/>
      <c r="F551" s="5"/>
      <c r="G551" s="5"/>
    </row>
    <row r="552" spans="1:7" x14ac:dyDescent="0.25">
      <c r="A552" s="4"/>
      <c r="B552" s="4"/>
      <c r="C552" s="5"/>
      <c r="D552" s="5"/>
      <c r="E552" s="5"/>
      <c r="F552" s="5"/>
      <c r="G552" s="5"/>
    </row>
    <row r="553" spans="1:7" x14ac:dyDescent="0.25">
      <c r="A553" s="4"/>
      <c r="B553" s="4"/>
      <c r="C553" s="5"/>
      <c r="D553" s="5"/>
      <c r="E553" s="5"/>
      <c r="F553" s="5"/>
      <c r="G553" s="5"/>
    </row>
    <row r="554" spans="1:7" x14ac:dyDescent="0.25">
      <c r="A554" s="4"/>
      <c r="B554" s="4"/>
      <c r="C554" s="5"/>
      <c r="D554" s="5"/>
      <c r="E554" s="5"/>
      <c r="F554" s="5"/>
      <c r="G554" s="5"/>
    </row>
    <row r="555" spans="1:7" x14ac:dyDescent="0.25">
      <c r="A555" s="4"/>
      <c r="B555" s="4"/>
      <c r="C555" s="5"/>
      <c r="D555" s="5"/>
      <c r="E555" s="5"/>
      <c r="F555" s="5"/>
      <c r="G555" s="5"/>
    </row>
    <row r="556" spans="1:7" x14ac:dyDescent="0.25">
      <c r="A556" s="4"/>
      <c r="B556" s="4"/>
      <c r="C556" s="5"/>
      <c r="D556" s="5"/>
      <c r="E556" s="5"/>
      <c r="F556" s="5"/>
      <c r="G556" s="5"/>
    </row>
    <row r="557" spans="1:7" x14ac:dyDescent="0.25">
      <c r="A557" s="4"/>
      <c r="B557" s="4"/>
      <c r="C557" s="5"/>
      <c r="D557" s="5"/>
      <c r="E557" s="5"/>
      <c r="F557" s="5"/>
      <c r="G557" s="5"/>
    </row>
    <row r="558" spans="1:7" x14ac:dyDescent="0.25">
      <c r="A558" s="4"/>
      <c r="B558" s="4"/>
      <c r="C558" s="5"/>
      <c r="D558" s="5"/>
      <c r="E558" s="5"/>
      <c r="F558" s="5"/>
      <c r="G558" s="5"/>
    </row>
    <row r="559" spans="1:7" x14ac:dyDescent="0.25">
      <c r="A559" s="4"/>
      <c r="B559" s="4"/>
      <c r="C559" s="5"/>
      <c r="D559" s="5"/>
      <c r="E559" s="5"/>
      <c r="F559" s="5"/>
      <c r="G559" s="5"/>
    </row>
    <row r="560" spans="1:7" x14ac:dyDescent="0.25">
      <c r="A560" s="4"/>
      <c r="B560" s="4"/>
      <c r="C560" s="5"/>
      <c r="D560" s="5"/>
      <c r="E560" s="5"/>
      <c r="F560" s="5"/>
      <c r="G560" s="5"/>
    </row>
    <row r="561" spans="1:7" x14ac:dyDescent="0.25">
      <c r="A561" s="4"/>
      <c r="B561" s="4"/>
      <c r="C561" s="5"/>
      <c r="D561" s="5"/>
      <c r="E561" s="5"/>
      <c r="F561" s="5"/>
      <c r="G561" s="5"/>
    </row>
    <row r="562" spans="1:7" x14ac:dyDescent="0.25">
      <c r="A562" s="4"/>
      <c r="B562" s="4"/>
      <c r="C562" s="5"/>
      <c r="D562" s="5"/>
      <c r="E562" s="5"/>
      <c r="F562" s="5"/>
      <c r="G562" s="5"/>
    </row>
    <row r="563" spans="1:7" x14ac:dyDescent="0.25">
      <c r="A563" s="4"/>
      <c r="B563" s="4"/>
      <c r="C563" s="5"/>
      <c r="D563" s="5"/>
      <c r="E563" s="5"/>
      <c r="F563" s="5"/>
      <c r="G563" s="5"/>
    </row>
    <row r="564" spans="1:7" x14ac:dyDescent="0.25">
      <c r="A564" s="4"/>
      <c r="B564" s="4"/>
      <c r="C564" s="5"/>
      <c r="D564" s="5"/>
      <c r="E564" s="5"/>
      <c r="F564" s="5"/>
      <c r="G564" s="5"/>
    </row>
    <row r="565" spans="1:7" x14ac:dyDescent="0.25">
      <c r="A565" s="4"/>
      <c r="B565" s="4"/>
      <c r="C565" s="5"/>
      <c r="D565" s="5"/>
      <c r="E565" s="5"/>
      <c r="F565" s="5"/>
      <c r="G565" s="5"/>
    </row>
    <row r="566" spans="1:7" x14ac:dyDescent="0.25">
      <c r="A566" s="4"/>
      <c r="B566" s="4"/>
      <c r="C566" s="5"/>
      <c r="D566" s="5"/>
      <c r="E566" s="5"/>
      <c r="F566" s="5"/>
      <c r="G566" s="5"/>
    </row>
    <row r="567" spans="1:7" x14ac:dyDescent="0.25">
      <c r="A567" s="4"/>
      <c r="B567" s="4"/>
      <c r="C567" s="5"/>
      <c r="D567" s="5"/>
      <c r="E567" s="5"/>
      <c r="F567" s="5"/>
      <c r="G567" s="5"/>
    </row>
    <row r="568" spans="1:7" x14ac:dyDescent="0.25">
      <c r="A568" s="4"/>
      <c r="B568" s="4"/>
      <c r="C568" s="5"/>
      <c r="D568" s="5"/>
      <c r="E568" s="5"/>
      <c r="F568" s="5"/>
      <c r="G568" s="5"/>
    </row>
    <row r="569" spans="1:7" x14ac:dyDescent="0.25">
      <c r="A569" s="4"/>
      <c r="B569" s="4"/>
      <c r="C569" s="5"/>
      <c r="D569" s="5"/>
      <c r="E569" s="5"/>
      <c r="F569" s="5"/>
      <c r="G569" s="5"/>
    </row>
    <row r="570" spans="1:7" x14ac:dyDescent="0.25">
      <c r="A570" s="4"/>
      <c r="B570" s="4"/>
      <c r="C570" s="5"/>
      <c r="D570" s="5"/>
      <c r="E570" s="5"/>
      <c r="F570" s="5"/>
      <c r="G570" s="5"/>
    </row>
    <row r="571" spans="1:7" x14ac:dyDescent="0.25">
      <c r="A571" s="4"/>
      <c r="B571" s="4"/>
      <c r="C571" s="5"/>
      <c r="D571" s="5"/>
      <c r="E571" s="5"/>
      <c r="F571" s="5"/>
      <c r="G571" s="5"/>
    </row>
    <row r="572" spans="1:7" x14ac:dyDescent="0.25">
      <c r="A572" s="4"/>
      <c r="B572" s="4"/>
      <c r="C572" s="5"/>
      <c r="D572" s="5"/>
      <c r="E572" s="5"/>
      <c r="F572" s="5"/>
      <c r="G572" s="5"/>
    </row>
    <row r="573" spans="1:7" x14ac:dyDescent="0.25">
      <c r="A573" s="4"/>
      <c r="B573" s="4"/>
      <c r="C573" s="5"/>
      <c r="D573" s="5"/>
      <c r="E573" s="5"/>
      <c r="F573" s="5"/>
      <c r="G573" s="5"/>
    </row>
    <row r="574" spans="1:7" x14ac:dyDescent="0.25">
      <c r="A574" s="4"/>
      <c r="B574" s="4"/>
      <c r="C574" s="5"/>
      <c r="D574" s="5"/>
      <c r="E574" s="5"/>
      <c r="F574" s="5"/>
      <c r="G574" s="5"/>
    </row>
    <row r="575" spans="1:7" x14ac:dyDescent="0.25">
      <c r="A575" s="4"/>
      <c r="B575" s="4"/>
      <c r="C575" s="5"/>
      <c r="D575" s="5"/>
      <c r="E575" s="5"/>
      <c r="F575" s="5"/>
      <c r="G575" s="5"/>
    </row>
    <row r="576" spans="1:7" x14ac:dyDescent="0.25">
      <c r="A576" s="4"/>
      <c r="B576" s="4"/>
      <c r="C576" s="5"/>
      <c r="D576" s="5"/>
      <c r="E576" s="5"/>
      <c r="F576" s="5"/>
      <c r="G576" s="5"/>
    </row>
    <row r="577" spans="1:7" x14ac:dyDescent="0.25">
      <c r="A577" s="4"/>
      <c r="B577" s="4"/>
      <c r="C577" s="5"/>
      <c r="D577" s="5"/>
      <c r="E577" s="5"/>
      <c r="F577" s="5"/>
      <c r="G577" s="5"/>
    </row>
    <row r="578" spans="1:7" x14ac:dyDescent="0.25">
      <c r="A578" s="4"/>
      <c r="B578" s="4"/>
      <c r="C578" s="5"/>
      <c r="D578" s="5"/>
      <c r="E578" s="5"/>
      <c r="F578" s="5"/>
      <c r="G578" s="5"/>
    </row>
    <row r="579" spans="1:7" x14ac:dyDescent="0.25">
      <c r="A579" s="4"/>
      <c r="B579" s="4"/>
      <c r="C579" s="5"/>
      <c r="D579" s="5"/>
      <c r="E579" s="5"/>
      <c r="F579" s="5"/>
      <c r="G579" s="5"/>
    </row>
    <row r="580" spans="1:7" x14ac:dyDescent="0.25">
      <c r="A580" s="4"/>
      <c r="B580" s="4"/>
      <c r="C580" s="5"/>
      <c r="D580" s="5"/>
      <c r="E580" s="5"/>
      <c r="F580" s="5"/>
      <c r="G580" s="5"/>
    </row>
    <row r="581" spans="1:7" x14ac:dyDescent="0.25">
      <c r="A581" s="4"/>
      <c r="B581" s="4"/>
      <c r="C581" s="5"/>
      <c r="D581" s="5"/>
      <c r="E581" s="5"/>
      <c r="F581" s="5"/>
      <c r="G581" s="5"/>
    </row>
    <row r="582" spans="1:7" x14ac:dyDescent="0.25">
      <c r="A582" s="4"/>
      <c r="B582" s="4"/>
      <c r="C582" s="5"/>
      <c r="D582" s="5"/>
      <c r="E582" s="5"/>
      <c r="F582" s="5"/>
      <c r="G582" s="5"/>
    </row>
    <row r="583" spans="1:7" x14ac:dyDescent="0.25">
      <c r="A583" s="4"/>
      <c r="B583" s="4"/>
      <c r="C583" s="5"/>
      <c r="D583" s="5"/>
      <c r="E583" s="5"/>
      <c r="F583" s="5"/>
      <c r="G583" s="5"/>
    </row>
    <row r="584" spans="1:7" x14ac:dyDescent="0.25">
      <c r="A584" s="4"/>
      <c r="B584" s="4"/>
      <c r="C584" s="5"/>
      <c r="D584" s="5"/>
      <c r="E584" s="5"/>
      <c r="F584" s="5"/>
      <c r="G584" s="5"/>
    </row>
    <row r="585" spans="1:7" x14ac:dyDescent="0.25">
      <c r="A585" s="4"/>
      <c r="B585" s="4"/>
      <c r="C585" s="5"/>
      <c r="D585" s="5"/>
      <c r="E585" s="5"/>
      <c r="F585" s="5"/>
      <c r="G585" s="5"/>
    </row>
    <row r="586" spans="1:7" x14ac:dyDescent="0.25">
      <c r="A586" s="4"/>
      <c r="B586" s="4"/>
      <c r="C586" s="5"/>
      <c r="D586" s="5"/>
      <c r="E586" s="5"/>
      <c r="F586" s="5"/>
      <c r="G586" s="5"/>
    </row>
    <row r="587" spans="1:7" x14ac:dyDescent="0.25">
      <c r="A587" s="4"/>
      <c r="B587" s="4"/>
      <c r="C587" s="5"/>
      <c r="D587" s="5"/>
      <c r="E587" s="5"/>
      <c r="F587" s="5"/>
      <c r="G587" s="5"/>
    </row>
    <row r="588" spans="1:7" x14ac:dyDescent="0.25">
      <c r="A588" s="4"/>
      <c r="B588" s="4"/>
      <c r="C588" s="5"/>
      <c r="D588" s="5"/>
      <c r="E588" s="5"/>
      <c r="F588" s="5"/>
      <c r="G588" s="5"/>
    </row>
    <row r="589" spans="1:7" x14ac:dyDescent="0.25">
      <c r="A589" s="4"/>
      <c r="B589" s="4"/>
      <c r="C589" s="5"/>
      <c r="D589" s="5"/>
      <c r="E589" s="5"/>
      <c r="F589" s="5"/>
      <c r="G589" s="5"/>
    </row>
    <row r="590" spans="1:7" x14ac:dyDescent="0.25">
      <c r="A590" s="4"/>
      <c r="B590" s="4"/>
      <c r="C590" s="5"/>
      <c r="D590" s="5"/>
      <c r="E590" s="5"/>
      <c r="F590" s="5"/>
      <c r="G590" s="5"/>
    </row>
    <row r="591" spans="1:7" x14ac:dyDescent="0.25">
      <c r="A591" s="4"/>
      <c r="B591" s="4"/>
      <c r="C591" s="5"/>
      <c r="D591" s="5"/>
      <c r="E591" s="5"/>
      <c r="F591" s="5"/>
      <c r="G591" s="5"/>
    </row>
    <row r="592" spans="1:7" x14ac:dyDescent="0.25">
      <c r="A592" s="4"/>
      <c r="B592" s="4"/>
      <c r="C592" s="5"/>
      <c r="D592" s="5"/>
      <c r="E592" s="5"/>
      <c r="F592" s="5"/>
      <c r="G592" s="5"/>
    </row>
    <row r="593" spans="1:7" x14ac:dyDescent="0.25">
      <c r="A593" s="4"/>
      <c r="B593" s="4"/>
      <c r="C593" s="5"/>
      <c r="D593" s="5"/>
      <c r="E593" s="5"/>
      <c r="F593" s="5"/>
      <c r="G593" s="5"/>
    </row>
    <row r="594" spans="1:7" x14ac:dyDescent="0.25">
      <c r="A594" s="4"/>
      <c r="B594" s="4"/>
      <c r="C594" s="5"/>
      <c r="D594" s="5"/>
      <c r="E594" s="5"/>
      <c r="F594" s="5"/>
      <c r="G594" s="5"/>
    </row>
    <row r="595" spans="1:7" x14ac:dyDescent="0.25">
      <c r="A595" s="4"/>
      <c r="B595" s="4"/>
      <c r="C595" s="5"/>
      <c r="D595" s="5"/>
      <c r="E595" s="5"/>
      <c r="F595" s="5"/>
      <c r="G595" s="5"/>
    </row>
    <row r="596" spans="1:7" x14ac:dyDescent="0.25">
      <c r="A596" s="4"/>
      <c r="B596" s="4"/>
      <c r="C596" s="5"/>
      <c r="D596" s="5"/>
      <c r="E596" s="5"/>
      <c r="F596" s="5"/>
      <c r="G596" s="5"/>
    </row>
    <row r="597" spans="1:7" x14ac:dyDescent="0.25">
      <c r="A597" s="4"/>
      <c r="B597" s="4"/>
      <c r="C597" s="5"/>
      <c r="D597" s="5"/>
      <c r="E597" s="5"/>
      <c r="F597" s="5"/>
      <c r="G597" s="5"/>
    </row>
    <row r="598" spans="1:7" x14ac:dyDescent="0.25">
      <c r="A598" s="4"/>
      <c r="B598" s="4"/>
      <c r="C598" s="5"/>
      <c r="D598" s="5"/>
      <c r="E598" s="5"/>
      <c r="F598" s="5"/>
      <c r="G598" s="5"/>
    </row>
    <row r="599" spans="1:7" x14ac:dyDescent="0.25">
      <c r="A599" s="4"/>
      <c r="B599" s="4"/>
      <c r="C599" s="5"/>
      <c r="D599" s="5"/>
      <c r="E599" s="5"/>
      <c r="F599" s="5"/>
      <c r="G599" s="5"/>
    </row>
    <row r="600" spans="1:7" x14ac:dyDescent="0.25">
      <c r="A600" s="4"/>
      <c r="B600" s="4"/>
      <c r="C600" s="5"/>
      <c r="D600" s="5"/>
      <c r="E600" s="5"/>
      <c r="F600" s="5"/>
      <c r="G600" s="5"/>
    </row>
    <row r="601" spans="1:7" x14ac:dyDescent="0.25">
      <c r="A601" s="4"/>
      <c r="B601" s="4"/>
      <c r="C601" s="5"/>
      <c r="D601" s="5"/>
      <c r="E601" s="5"/>
      <c r="F601" s="5"/>
      <c r="G601" s="5"/>
    </row>
    <row r="602" spans="1:7" x14ac:dyDescent="0.25">
      <c r="A602" s="4"/>
      <c r="B602" s="4"/>
      <c r="C602" s="5"/>
      <c r="D602" s="5"/>
      <c r="E602" s="5"/>
      <c r="F602" s="5"/>
      <c r="G602" s="5"/>
    </row>
    <row r="603" spans="1:7" x14ac:dyDescent="0.25">
      <c r="A603" s="4"/>
      <c r="B603" s="4"/>
      <c r="C603" s="5"/>
      <c r="D603" s="5"/>
      <c r="E603" s="5"/>
      <c r="F603" s="5"/>
      <c r="G603" s="5"/>
    </row>
    <row r="604" spans="1:7" x14ac:dyDescent="0.25">
      <c r="A604" s="4"/>
      <c r="B604" s="4"/>
      <c r="C604" s="5"/>
      <c r="D604" s="5"/>
      <c r="E604" s="5"/>
      <c r="F604" s="5"/>
      <c r="G604" s="5"/>
    </row>
    <row r="605" spans="1:7" x14ac:dyDescent="0.25">
      <c r="A605" s="4"/>
      <c r="B605" s="4"/>
      <c r="C605" s="5"/>
      <c r="D605" s="5"/>
      <c r="E605" s="5"/>
      <c r="F605" s="5"/>
      <c r="G605" s="5"/>
    </row>
    <row r="606" spans="1:7" x14ac:dyDescent="0.25">
      <c r="A606" s="4"/>
      <c r="B606" s="4"/>
      <c r="C606" s="5"/>
      <c r="D606" s="5"/>
      <c r="E606" s="5"/>
      <c r="F606" s="5"/>
      <c r="G606" s="5"/>
    </row>
    <row r="607" spans="1:7" x14ac:dyDescent="0.25">
      <c r="A607" s="4"/>
      <c r="B607" s="4"/>
      <c r="C607" s="5"/>
      <c r="D607" s="5"/>
      <c r="E607" s="5"/>
      <c r="F607" s="5"/>
      <c r="G607" s="5"/>
    </row>
    <row r="608" spans="1:7" x14ac:dyDescent="0.25">
      <c r="A608" s="4"/>
      <c r="B608" s="4"/>
      <c r="C608" s="5"/>
      <c r="D608" s="5"/>
      <c r="E608" s="5"/>
      <c r="F608" s="5"/>
      <c r="G608" s="5"/>
    </row>
    <row r="609" spans="1:7" x14ac:dyDescent="0.25">
      <c r="A609" s="4"/>
      <c r="B609" s="4"/>
      <c r="C609" s="5"/>
      <c r="D609" s="5"/>
      <c r="E609" s="5"/>
      <c r="F609" s="5"/>
      <c r="G609" s="5"/>
    </row>
    <row r="610" spans="1:7" x14ac:dyDescent="0.25">
      <c r="A610" s="4"/>
      <c r="B610" s="4"/>
      <c r="C610" s="5"/>
      <c r="D610" s="5"/>
      <c r="E610" s="5"/>
      <c r="F610" s="5"/>
      <c r="G610" s="5"/>
    </row>
    <row r="611" spans="1:7" x14ac:dyDescent="0.25">
      <c r="A611" s="4"/>
      <c r="B611" s="4"/>
      <c r="C611" s="5"/>
      <c r="D611" s="5"/>
      <c r="E611" s="5"/>
      <c r="F611" s="5"/>
      <c r="G611" s="5"/>
    </row>
    <row r="612" spans="1:7" x14ac:dyDescent="0.25">
      <c r="A612" s="4"/>
      <c r="B612" s="4"/>
      <c r="C612" s="5"/>
      <c r="D612" s="5"/>
      <c r="E612" s="5"/>
      <c r="F612" s="5"/>
      <c r="G612" s="5"/>
    </row>
    <row r="613" spans="1:7" x14ac:dyDescent="0.25">
      <c r="A613" s="4"/>
      <c r="B613" s="4"/>
      <c r="C613" s="5"/>
      <c r="D613" s="5"/>
      <c r="E613" s="5"/>
      <c r="F613" s="5"/>
      <c r="G613" s="5"/>
    </row>
    <row r="614" spans="1:7" x14ac:dyDescent="0.25">
      <c r="A614" s="4"/>
      <c r="B614" s="4"/>
      <c r="C614" s="5"/>
      <c r="D614" s="5"/>
      <c r="E614" s="5"/>
      <c r="F614" s="5"/>
      <c r="G614" s="5"/>
    </row>
    <row r="615" spans="1:7" x14ac:dyDescent="0.25">
      <c r="A615" s="4"/>
      <c r="B615" s="4"/>
      <c r="C615" s="5"/>
      <c r="D615" s="5"/>
      <c r="E615" s="5"/>
      <c r="F615" s="5"/>
      <c r="G615" s="5"/>
    </row>
    <row r="616" spans="1:7" x14ac:dyDescent="0.25">
      <c r="A616" s="4"/>
      <c r="B616" s="4"/>
      <c r="C616" s="5"/>
      <c r="D616" s="5"/>
      <c r="E616" s="5"/>
      <c r="F616" s="5"/>
      <c r="G616" s="5"/>
    </row>
    <row r="617" spans="1:7" x14ac:dyDescent="0.25">
      <c r="A617" s="4"/>
      <c r="B617" s="4"/>
      <c r="C617" s="5"/>
      <c r="D617" s="5"/>
      <c r="E617" s="5"/>
      <c r="F617" s="5"/>
      <c r="G617" s="5"/>
    </row>
    <row r="618" spans="1:7" x14ac:dyDescent="0.25">
      <c r="A618" s="4"/>
      <c r="B618" s="4"/>
      <c r="C618" s="5"/>
      <c r="D618" s="5"/>
      <c r="E618" s="5"/>
      <c r="F618" s="5"/>
      <c r="G618" s="5"/>
    </row>
    <row r="619" spans="1:7" x14ac:dyDescent="0.25">
      <c r="A619" s="4"/>
      <c r="B619" s="4"/>
      <c r="C619" s="5"/>
      <c r="D619" s="5"/>
      <c r="E619" s="5"/>
      <c r="F619" s="5"/>
      <c r="G619" s="5"/>
    </row>
    <row r="620" spans="1:7" x14ac:dyDescent="0.25">
      <c r="A620" s="4"/>
      <c r="B620" s="4"/>
      <c r="C620" s="5"/>
      <c r="D620" s="5"/>
      <c r="E620" s="5"/>
      <c r="F620" s="5"/>
      <c r="G620" s="5"/>
    </row>
    <row r="621" spans="1:7" x14ac:dyDescent="0.25">
      <c r="A621" s="4"/>
      <c r="B621" s="4"/>
      <c r="C621" s="5"/>
      <c r="D621" s="5"/>
      <c r="E621" s="5"/>
      <c r="F621" s="5"/>
      <c r="G621" s="5"/>
    </row>
    <row r="622" spans="1:7" x14ac:dyDescent="0.25">
      <c r="A622" s="4"/>
      <c r="B622" s="4"/>
      <c r="C622" s="5"/>
      <c r="D622" s="5"/>
      <c r="E622" s="5"/>
      <c r="F622" s="5"/>
      <c r="G622" s="5"/>
    </row>
    <row r="623" spans="1:7" x14ac:dyDescent="0.25">
      <c r="A623" s="4"/>
      <c r="B623" s="4"/>
      <c r="C623" s="5"/>
      <c r="D623" s="5"/>
      <c r="E623" s="5"/>
      <c r="F623" s="5"/>
      <c r="G623" s="5"/>
    </row>
    <row r="624" spans="1:7" x14ac:dyDescent="0.25">
      <c r="A624" s="4"/>
      <c r="B624" s="4"/>
      <c r="C624" s="5"/>
      <c r="D624" s="5"/>
      <c r="E624" s="5"/>
      <c r="F624" s="5"/>
      <c r="G624" s="5"/>
    </row>
    <row r="625" spans="1:7" x14ac:dyDescent="0.25">
      <c r="A625" s="4"/>
      <c r="B625" s="4"/>
      <c r="C625" s="5"/>
      <c r="D625" s="5"/>
      <c r="E625" s="5"/>
      <c r="F625" s="5"/>
      <c r="G625" s="5"/>
    </row>
    <row r="626" spans="1:7" x14ac:dyDescent="0.25">
      <c r="A626" s="4"/>
      <c r="B626" s="4"/>
      <c r="C626" s="5"/>
      <c r="D626" s="5"/>
      <c r="E626" s="5"/>
      <c r="F626" s="5"/>
      <c r="G626" s="5"/>
    </row>
    <row r="627" spans="1:7" x14ac:dyDescent="0.25">
      <c r="A627" s="4"/>
      <c r="B627" s="4"/>
      <c r="C627" s="5"/>
      <c r="D627" s="5"/>
      <c r="E627" s="5"/>
      <c r="F627" s="5"/>
      <c r="G627" s="5"/>
    </row>
    <row r="628" spans="1:7" x14ac:dyDescent="0.25">
      <c r="A628" s="4"/>
      <c r="B628" s="4"/>
      <c r="C628" s="5"/>
      <c r="D628" s="5"/>
      <c r="E628" s="5"/>
      <c r="F628" s="5"/>
      <c r="G628" s="5"/>
    </row>
    <row r="629" spans="1:7" x14ac:dyDescent="0.25">
      <c r="A629" s="4"/>
      <c r="B629" s="4"/>
      <c r="C629" s="5"/>
      <c r="D629" s="5"/>
      <c r="E629" s="5"/>
      <c r="F629" s="5"/>
      <c r="G629" s="5"/>
    </row>
    <row r="630" spans="1:7" x14ac:dyDescent="0.25">
      <c r="A630" s="4"/>
      <c r="B630" s="4"/>
      <c r="C630" s="5"/>
      <c r="D630" s="5"/>
      <c r="E630" s="5"/>
      <c r="F630" s="5"/>
      <c r="G630" s="5"/>
    </row>
    <row r="631" spans="1:7" x14ac:dyDescent="0.25">
      <c r="A631" s="4"/>
      <c r="B631" s="4"/>
      <c r="C631" s="5"/>
      <c r="D631" s="5"/>
      <c r="E631" s="5"/>
      <c r="F631" s="5"/>
      <c r="G631" s="5"/>
    </row>
    <row r="632" spans="1:7" x14ac:dyDescent="0.25">
      <c r="A632" s="4"/>
      <c r="B632" s="4"/>
      <c r="C632" s="5"/>
      <c r="D632" s="5"/>
      <c r="E632" s="5"/>
      <c r="F632" s="5"/>
      <c r="G632" s="5"/>
    </row>
    <row r="633" spans="1:7" x14ac:dyDescent="0.25">
      <c r="A633" s="4"/>
      <c r="B633" s="4"/>
      <c r="C633" s="5"/>
      <c r="D633" s="5"/>
      <c r="E633" s="5"/>
      <c r="F633" s="5"/>
      <c r="G633" s="5"/>
    </row>
    <row r="634" spans="1:7" x14ac:dyDescent="0.25">
      <c r="A634" s="4"/>
      <c r="B634" s="4"/>
      <c r="C634" s="5"/>
      <c r="D634" s="5"/>
      <c r="E634" s="5"/>
      <c r="F634" s="5"/>
      <c r="G634" s="5"/>
    </row>
    <row r="635" spans="1:7" x14ac:dyDescent="0.25">
      <c r="A635" s="4"/>
      <c r="B635" s="4"/>
      <c r="C635" s="5"/>
      <c r="D635" s="5"/>
      <c r="E635" s="5"/>
      <c r="F635" s="5"/>
      <c r="G635" s="5"/>
    </row>
    <row r="636" spans="1:7" x14ac:dyDescent="0.25">
      <c r="A636" s="4"/>
      <c r="B636" s="4"/>
      <c r="C636" s="5"/>
      <c r="D636" s="5"/>
      <c r="E636" s="5"/>
      <c r="F636" s="5"/>
      <c r="G636" s="5"/>
    </row>
    <row r="637" spans="1:7" x14ac:dyDescent="0.25">
      <c r="A637" s="4"/>
      <c r="B637" s="4"/>
      <c r="C637" s="5"/>
      <c r="D637" s="5"/>
      <c r="E637" s="5"/>
      <c r="F637" s="5"/>
      <c r="G637" s="5"/>
    </row>
    <row r="638" spans="1:7" x14ac:dyDescent="0.25">
      <c r="A638" s="4"/>
      <c r="B638" s="4"/>
      <c r="C638" s="5"/>
      <c r="D638" s="5"/>
      <c r="E638" s="5"/>
      <c r="F638" s="5"/>
      <c r="G638" s="5"/>
    </row>
    <row r="639" spans="1:7" x14ac:dyDescent="0.25">
      <c r="A639" s="4"/>
      <c r="B639" s="4"/>
      <c r="C639" s="5"/>
      <c r="D639" s="5"/>
      <c r="E639" s="5"/>
      <c r="F639" s="5"/>
      <c r="G639" s="5"/>
    </row>
    <row r="640" spans="1:7" x14ac:dyDescent="0.25">
      <c r="A640" s="4"/>
      <c r="B640" s="4"/>
      <c r="C640" s="5"/>
      <c r="D640" s="5"/>
      <c r="E640" s="5"/>
      <c r="F640" s="5"/>
      <c r="G640" s="5"/>
    </row>
    <row r="641" spans="1:7" x14ac:dyDescent="0.25">
      <c r="A641" s="4"/>
      <c r="B641" s="4"/>
      <c r="C641" s="5"/>
      <c r="D641" s="5"/>
      <c r="E641" s="5"/>
      <c r="F641" s="5"/>
      <c r="G641" s="5"/>
    </row>
    <row r="642" spans="1:7" x14ac:dyDescent="0.25">
      <c r="A642" s="4"/>
      <c r="B642" s="4"/>
      <c r="C642" s="5"/>
      <c r="D642" s="5"/>
      <c r="E642" s="5"/>
      <c r="F642" s="5"/>
      <c r="G642" s="5"/>
    </row>
    <row r="643" spans="1:7" x14ac:dyDescent="0.25">
      <c r="A643" s="4"/>
      <c r="B643" s="4"/>
      <c r="C643" s="5"/>
      <c r="D643" s="5"/>
      <c r="E643" s="5"/>
      <c r="F643" s="5"/>
      <c r="G643" s="5"/>
    </row>
    <row r="644" spans="1:7" x14ac:dyDescent="0.25">
      <c r="A644" s="4"/>
      <c r="B644" s="4"/>
      <c r="C644" s="5"/>
      <c r="D644" s="5"/>
      <c r="E644" s="5"/>
      <c r="F644" s="5"/>
      <c r="G644" s="5"/>
    </row>
    <row r="645" spans="1:7" x14ac:dyDescent="0.25">
      <c r="A645" s="4"/>
      <c r="B645" s="4"/>
      <c r="C645" s="5"/>
      <c r="D645" s="5"/>
      <c r="E645" s="5"/>
      <c r="F645" s="5"/>
      <c r="G645" s="5"/>
    </row>
    <row r="646" spans="1:7" x14ac:dyDescent="0.25">
      <c r="A646" s="4"/>
      <c r="B646" s="4"/>
      <c r="C646" s="5"/>
      <c r="D646" s="5"/>
      <c r="E646" s="5"/>
      <c r="F646" s="5"/>
      <c r="G646" s="5"/>
    </row>
    <row r="647" spans="1:7" x14ac:dyDescent="0.25">
      <c r="A647" s="4"/>
      <c r="B647" s="4"/>
      <c r="C647" s="5"/>
      <c r="D647" s="5"/>
      <c r="E647" s="5"/>
      <c r="F647" s="5"/>
      <c r="G647" s="5"/>
    </row>
    <row r="648" spans="1:7" x14ac:dyDescent="0.25">
      <c r="A648" s="4"/>
      <c r="B648" s="4"/>
      <c r="C648" s="5"/>
      <c r="D648" s="5"/>
      <c r="E648" s="5"/>
      <c r="F648" s="5"/>
      <c r="G648" s="5"/>
    </row>
    <row r="649" spans="1:7" x14ac:dyDescent="0.25">
      <c r="A649" s="4"/>
      <c r="B649" s="4"/>
      <c r="C649" s="5"/>
      <c r="D649" s="5"/>
      <c r="E649" s="5"/>
      <c r="F649" s="5"/>
      <c r="G649" s="5"/>
    </row>
    <row r="650" spans="1:7" x14ac:dyDescent="0.25">
      <c r="A650" s="4"/>
      <c r="B650" s="4"/>
      <c r="C650" s="5"/>
      <c r="D650" s="5"/>
      <c r="E650" s="5"/>
      <c r="F650" s="5"/>
      <c r="G650" s="5"/>
    </row>
    <row r="651" spans="1:7" x14ac:dyDescent="0.25">
      <c r="A651" s="4"/>
      <c r="B651" s="4"/>
      <c r="C651" s="5"/>
      <c r="D651" s="5"/>
      <c r="E651" s="5"/>
      <c r="F651" s="5"/>
      <c r="G651" s="5"/>
    </row>
    <row r="652" spans="1:7" x14ac:dyDescent="0.25">
      <c r="A652" s="4"/>
      <c r="B652" s="4"/>
      <c r="C652" s="5"/>
      <c r="D652" s="5"/>
      <c r="E652" s="5"/>
      <c r="F652" s="5"/>
      <c r="G652" s="5"/>
    </row>
    <row r="653" spans="1:7" x14ac:dyDescent="0.25">
      <c r="A653" s="4"/>
      <c r="B653" s="4"/>
      <c r="C653" s="5"/>
      <c r="D653" s="5"/>
      <c r="E653" s="5"/>
      <c r="F653" s="5"/>
      <c r="G653" s="5"/>
    </row>
    <row r="654" spans="1:7" x14ac:dyDescent="0.25">
      <c r="A654" s="4"/>
      <c r="B654" s="4"/>
      <c r="C654" s="5"/>
      <c r="D654" s="5"/>
      <c r="E654" s="5"/>
      <c r="F654" s="5"/>
      <c r="G654" s="5"/>
    </row>
    <row r="655" spans="1:7" x14ac:dyDescent="0.25">
      <c r="A655" s="4"/>
      <c r="B655" s="4"/>
      <c r="C655" s="5"/>
      <c r="D655" s="5"/>
      <c r="E655" s="5"/>
      <c r="F655" s="5"/>
      <c r="G655" s="5"/>
    </row>
    <row r="656" spans="1:7" x14ac:dyDescent="0.25">
      <c r="A656" s="4"/>
      <c r="B656" s="4"/>
      <c r="C656" s="5"/>
      <c r="D656" s="5"/>
      <c r="E656" s="5"/>
      <c r="F656" s="5"/>
      <c r="G656" s="5"/>
    </row>
    <row r="657" spans="1:7" x14ac:dyDescent="0.25">
      <c r="A657" s="4"/>
      <c r="B657" s="4"/>
      <c r="C657" s="5"/>
      <c r="D657" s="5"/>
      <c r="E657" s="5"/>
      <c r="F657" s="5"/>
      <c r="G657" s="5"/>
    </row>
    <row r="658" spans="1:7" x14ac:dyDescent="0.25">
      <c r="A658" s="4"/>
      <c r="B658" s="4"/>
      <c r="C658" s="5"/>
      <c r="D658" s="5"/>
      <c r="E658" s="5"/>
      <c r="F658" s="5"/>
      <c r="G658" s="5"/>
    </row>
    <row r="659" spans="1:7" x14ac:dyDescent="0.25">
      <c r="A659" s="4"/>
      <c r="B659" s="4"/>
      <c r="C659" s="5"/>
      <c r="D659" s="5"/>
      <c r="E659" s="5"/>
      <c r="F659" s="5"/>
      <c r="G659" s="5"/>
    </row>
    <row r="660" spans="1:7" x14ac:dyDescent="0.25">
      <c r="A660" s="4"/>
      <c r="B660" s="4"/>
      <c r="C660" s="5"/>
      <c r="D660" s="5"/>
      <c r="E660" s="5"/>
      <c r="F660" s="5"/>
      <c r="G660" s="5"/>
    </row>
    <row r="661" spans="1:7" x14ac:dyDescent="0.25">
      <c r="A661" s="4"/>
      <c r="B661" s="4"/>
      <c r="C661" s="5"/>
      <c r="D661" s="5"/>
      <c r="E661" s="5"/>
      <c r="F661" s="5"/>
      <c r="G661" s="5"/>
    </row>
    <row r="662" spans="1:7" x14ac:dyDescent="0.25">
      <c r="A662" s="4"/>
      <c r="B662" s="4"/>
      <c r="C662" s="5"/>
      <c r="D662" s="5"/>
      <c r="E662" s="5"/>
      <c r="F662" s="5"/>
      <c r="G662" s="5"/>
    </row>
    <row r="663" spans="1:7" x14ac:dyDescent="0.25">
      <c r="A663" s="4"/>
      <c r="B663" s="4"/>
      <c r="C663" s="5"/>
      <c r="D663" s="5"/>
      <c r="E663" s="5"/>
      <c r="F663" s="5"/>
      <c r="G663" s="5"/>
    </row>
    <row r="664" spans="1:7" x14ac:dyDescent="0.25">
      <c r="A664" s="4"/>
      <c r="B664" s="4"/>
      <c r="C664" s="5"/>
      <c r="D664" s="5"/>
      <c r="E664" s="5"/>
      <c r="F664" s="5"/>
      <c r="G664" s="5"/>
    </row>
    <row r="665" spans="1:7" x14ac:dyDescent="0.25">
      <c r="A665" s="4"/>
      <c r="B665" s="4"/>
      <c r="C665" s="5"/>
      <c r="D665" s="5"/>
      <c r="E665" s="5"/>
      <c r="F665" s="5"/>
      <c r="G665" s="5"/>
    </row>
    <row r="666" spans="1:7" x14ac:dyDescent="0.25">
      <c r="A666" s="4"/>
      <c r="B666" s="4"/>
      <c r="C666" s="5"/>
      <c r="D666" s="5"/>
      <c r="E666" s="5"/>
      <c r="F666" s="5"/>
      <c r="G666" s="5"/>
    </row>
    <row r="667" spans="1:7" x14ac:dyDescent="0.25">
      <c r="A667" s="4"/>
      <c r="B667" s="4"/>
      <c r="C667" s="5"/>
      <c r="D667" s="5"/>
      <c r="E667" s="5"/>
      <c r="F667" s="5"/>
      <c r="G667" s="5"/>
    </row>
    <row r="668" spans="1:7" x14ac:dyDescent="0.25">
      <c r="A668" s="4"/>
      <c r="B668" s="4"/>
      <c r="C668" s="5"/>
      <c r="D668" s="5"/>
      <c r="E668" s="5"/>
      <c r="F668" s="5"/>
      <c r="G668" s="5"/>
    </row>
    <row r="669" spans="1:7" x14ac:dyDescent="0.25">
      <c r="A669" s="4"/>
      <c r="B669" s="4"/>
      <c r="C669" s="5"/>
      <c r="D669" s="5"/>
      <c r="E669" s="5"/>
      <c r="F669" s="5"/>
      <c r="G669" s="5"/>
    </row>
    <row r="670" spans="1:7" x14ac:dyDescent="0.25">
      <c r="A670" s="4"/>
      <c r="B670" s="4"/>
      <c r="C670" s="5"/>
      <c r="D670" s="5"/>
      <c r="E670" s="5"/>
      <c r="F670" s="5"/>
      <c r="G670" s="5"/>
    </row>
    <row r="671" spans="1:7" x14ac:dyDescent="0.25">
      <c r="A671" s="4"/>
      <c r="B671" s="4"/>
      <c r="C671" s="5"/>
      <c r="D671" s="5"/>
      <c r="E671" s="5"/>
      <c r="F671" s="5"/>
      <c r="G671" s="5"/>
    </row>
    <row r="672" spans="1:7" x14ac:dyDescent="0.25">
      <c r="A672" s="4"/>
      <c r="B672" s="4"/>
      <c r="C672" s="5"/>
      <c r="D672" s="5"/>
      <c r="E672" s="5"/>
      <c r="F672" s="5"/>
      <c r="G672" s="5"/>
    </row>
    <row r="673" spans="1:7" x14ac:dyDescent="0.25">
      <c r="A673" s="4"/>
      <c r="B673" s="4"/>
      <c r="C673" s="5"/>
      <c r="D673" s="5"/>
      <c r="E673" s="5"/>
      <c r="F673" s="5"/>
      <c r="G673" s="5"/>
    </row>
    <row r="674" spans="1:7" x14ac:dyDescent="0.25">
      <c r="A674" s="4"/>
      <c r="B674" s="4"/>
      <c r="C674" s="5"/>
      <c r="D674" s="5"/>
      <c r="E674" s="5"/>
      <c r="F674" s="5"/>
      <c r="G674" s="5"/>
    </row>
    <row r="675" spans="1:7" x14ac:dyDescent="0.25">
      <c r="A675" s="4"/>
      <c r="B675" s="4"/>
      <c r="C675" s="5"/>
      <c r="D675" s="5"/>
      <c r="E675" s="5"/>
      <c r="F675" s="5"/>
      <c r="G675" s="5"/>
    </row>
    <row r="676" spans="1:7" x14ac:dyDescent="0.25">
      <c r="A676" s="4"/>
      <c r="B676" s="4"/>
      <c r="C676" s="5"/>
      <c r="D676" s="5"/>
      <c r="E676" s="5"/>
      <c r="F676" s="5"/>
      <c r="G676" s="5"/>
    </row>
    <row r="677" spans="1:7" x14ac:dyDescent="0.25">
      <c r="A677" s="4"/>
      <c r="B677" s="4"/>
      <c r="C677" s="5"/>
      <c r="D677" s="5"/>
      <c r="E677" s="5"/>
      <c r="F677" s="5"/>
      <c r="G677" s="5"/>
    </row>
    <row r="678" spans="1:7" x14ac:dyDescent="0.25">
      <c r="A678" s="4"/>
      <c r="B678" s="4"/>
      <c r="C678" s="5"/>
      <c r="D678" s="5"/>
      <c r="E678" s="5"/>
      <c r="F678" s="5"/>
      <c r="G678" s="5"/>
    </row>
    <row r="679" spans="1:7" x14ac:dyDescent="0.25">
      <c r="A679" s="4"/>
      <c r="B679" s="4"/>
      <c r="C679" s="5"/>
      <c r="D679" s="5"/>
      <c r="E679" s="5"/>
      <c r="F679" s="5"/>
      <c r="G679" s="5"/>
    </row>
    <row r="680" spans="1:7" x14ac:dyDescent="0.25">
      <c r="A680" s="4"/>
      <c r="B680" s="4"/>
      <c r="C680" s="5"/>
      <c r="D680" s="5"/>
      <c r="E680" s="5"/>
      <c r="F680" s="5"/>
      <c r="G680" s="5"/>
    </row>
    <row r="681" spans="1:7" x14ac:dyDescent="0.25">
      <c r="A681" s="4"/>
      <c r="B681" s="4"/>
      <c r="C681" s="5"/>
      <c r="D681" s="5"/>
      <c r="E681" s="5"/>
      <c r="F681" s="5"/>
      <c r="G681" s="5"/>
    </row>
    <row r="682" spans="1:7" x14ac:dyDescent="0.25">
      <c r="A682" s="4"/>
      <c r="B682" s="4"/>
      <c r="C682" s="5"/>
      <c r="D682" s="5"/>
      <c r="E682" s="5"/>
      <c r="F682" s="5"/>
      <c r="G682" s="5"/>
    </row>
    <row r="683" spans="1:7" x14ac:dyDescent="0.25">
      <c r="A683" s="4"/>
      <c r="B683" s="4"/>
      <c r="C683" s="5"/>
      <c r="D683" s="5"/>
      <c r="E683" s="5"/>
      <c r="F683" s="5"/>
      <c r="G683" s="5"/>
    </row>
    <row r="684" spans="1:7" x14ac:dyDescent="0.25">
      <c r="A684" s="4"/>
      <c r="B684" s="4"/>
      <c r="C684" s="5"/>
      <c r="D684" s="5"/>
      <c r="E684" s="5"/>
      <c r="F684" s="5"/>
      <c r="G684" s="5"/>
    </row>
    <row r="685" spans="1:7" x14ac:dyDescent="0.25">
      <c r="A685" s="4"/>
      <c r="B685" s="4"/>
      <c r="C685" s="5"/>
      <c r="D685" s="5"/>
      <c r="E685" s="5"/>
      <c r="F685" s="5"/>
      <c r="G685" s="5"/>
    </row>
    <row r="686" spans="1:7" x14ac:dyDescent="0.25">
      <c r="A686" s="4"/>
      <c r="B686" s="4"/>
      <c r="C686" s="5"/>
      <c r="D686" s="5"/>
      <c r="E686" s="5"/>
      <c r="F686" s="5"/>
      <c r="G686" s="5"/>
    </row>
    <row r="687" spans="1:7" x14ac:dyDescent="0.25">
      <c r="A687" s="4"/>
      <c r="B687" s="4"/>
      <c r="C687" s="5"/>
      <c r="D687" s="5"/>
      <c r="E687" s="5"/>
      <c r="F687" s="5"/>
      <c r="G687" s="5"/>
    </row>
    <row r="688" spans="1:7" x14ac:dyDescent="0.25">
      <c r="A688" s="4"/>
      <c r="B688" s="4"/>
      <c r="C688" s="5"/>
      <c r="D688" s="5"/>
      <c r="E688" s="5"/>
      <c r="F688" s="5"/>
      <c r="G688" s="5"/>
    </row>
    <row r="689" spans="1:7" x14ac:dyDescent="0.25">
      <c r="A689" s="4"/>
      <c r="B689" s="4"/>
      <c r="C689" s="5"/>
      <c r="D689" s="5"/>
      <c r="E689" s="5"/>
      <c r="F689" s="5"/>
      <c r="G689" s="5"/>
    </row>
    <row r="690" spans="1:7" x14ac:dyDescent="0.25">
      <c r="A690" s="4"/>
      <c r="B690" s="4"/>
      <c r="C690" s="5"/>
      <c r="D690" s="5"/>
      <c r="E690" s="5"/>
      <c r="F690" s="5"/>
      <c r="G690" s="5"/>
    </row>
    <row r="691" spans="1:7" x14ac:dyDescent="0.25">
      <c r="A691" s="4"/>
      <c r="B691" s="4"/>
      <c r="C691" s="5"/>
      <c r="D691" s="5"/>
      <c r="E691" s="5"/>
      <c r="F691" s="5"/>
      <c r="G691" s="5"/>
    </row>
    <row r="692" spans="1:7" x14ac:dyDescent="0.25">
      <c r="A692" s="4"/>
      <c r="B692" s="4"/>
      <c r="C692" s="5"/>
      <c r="D692" s="5"/>
      <c r="E692" s="5"/>
      <c r="F692" s="5"/>
      <c r="G692" s="5"/>
    </row>
    <row r="693" spans="1:7" x14ac:dyDescent="0.25">
      <c r="A693" s="4"/>
      <c r="B693" s="4"/>
      <c r="C693" s="5"/>
      <c r="D693" s="5"/>
      <c r="E693" s="5"/>
      <c r="F693" s="5"/>
      <c r="G693" s="5"/>
    </row>
    <row r="694" spans="1:7" x14ac:dyDescent="0.25">
      <c r="A694" s="4"/>
      <c r="B694" s="4"/>
      <c r="C694" s="5"/>
      <c r="D694" s="5"/>
      <c r="E694" s="5"/>
      <c r="F694" s="5"/>
      <c r="G694" s="5"/>
    </row>
    <row r="695" spans="1:7" x14ac:dyDescent="0.25">
      <c r="A695" s="4"/>
      <c r="B695" s="4"/>
      <c r="C695" s="5"/>
      <c r="D695" s="5"/>
      <c r="E695" s="5"/>
      <c r="F695" s="5"/>
      <c r="G695" s="5"/>
    </row>
    <row r="696" spans="1:7" x14ac:dyDescent="0.25">
      <c r="A696" s="4"/>
      <c r="B696" s="4"/>
      <c r="C696" s="5"/>
      <c r="D696" s="5"/>
      <c r="E696" s="5"/>
      <c r="F696" s="5"/>
      <c r="G696" s="5"/>
    </row>
    <row r="697" spans="1:7" x14ac:dyDescent="0.25">
      <c r="A697" s="4"/>
      <c r="B697" s="4"/>
      <c r="C697" s="5"/>
      <c r="D697" s="5"/>
      <c r="E697" s="5"/>
      <c r="F697" s="5"/>
      <c r="G697" s="5"/>
    </row>
    <row r="698" spans="1:7" x14ac:dyDescent="0.25">
      <c r="A698" s="4"/>
      <c r="B698" s="4"/>
      <c r="C698" s="5"/>
      <c r="D698" s="5"/>
      <c r="E698" s="5"/>
      <c r="F698" s="5"/>
      <c r="G698" s="5"/>
    </row>
    <row r="699" spans="1:7" x14ac:dyDescent="0.25">
      <c r="A699" s="4"/>
      <c r="B699" s="4"/>
      <c r="C699" s="5"/>
      <c r="D699" s="5"/>
      <c r="E699" s="5"/>
      <c r="F699" s="5"/>
      <c r="G699" s="5"/>
    </row>
    <row r="700" spans="1:7" x14ac:dyDescent="0.25">
      <c r="A700" s="4"/>
      <c r="B700" s="4"/>
      <c r="C700" s="5"/>
      <c r="D700" s="5"/>
      <c r="E700" s="5"/>
      <c r="F700" s="5"/>
      <c r="G700" s="5"/>
    </row>
    <row r="701" spans="1:7" x14ac:dyDescent="0.25">
      <c r="A701" s="4"/>
      <c r="B701" s="4"/>
      <c r="C701" s="5"/>
      <c r="D701" s="5"/>
      <c r="E701" s="5"/>
      <c r="F701" s="5"/>
      <c r="G701" s="5"/>
    </row>
    <row r="702" spans="1:7" x14ac:dyDescent="0.25">
      <c r="A702" s="4"/>
      <c r="B702" s="4"/>
      <c r="C702" s="5"/>
      <c r="D702" s="5"/>
      <c r="E702" s="5"/>
      <c r="F702" s="5"/>
      <c r="G702" s="5"/>
    </row>
    <row r="703" spans="1:7" x14ac:dyDescent="0.25">
      <c r="A703" s="4"/>
      <c r="B703" s="4"/>
      <c r="C703" s="5"/>
      <c r="D703" s="5"/>
      <c r="E703" s="5"/>
      <c r="F703" s="5"/>
      <c r="G703" s="5"/>
    </row>
    <row r="704" spans="1:7" x14ac:dyDescent="0.25">
      <c r="A704" s="4"/>
      <c r="B704" s="4"/>
      <c r="C704" s="5"/>
      <c r="D704" s="5"/>
      <c r="E704" s="5"/>
      <c r="F704" s="5"/>
      <c r="G704" s="5"/>
    </row>
    <row r="705" spans="1:7" x14ac:dyDescent="0.25">
      <c r="A705" s="4"/>
      <c r="B705" s="4"/>
      <c r="C705" s="5"/>
      <c r="D705" s="5"/>
      <c r="E705" s="5"/>
      <c r="F705" s="5"/>
      <c r="G705" s="5"/>
    </row>
    <row r="706" spans="1:7" x14ac:dyDescent="0.25">
      <c r="A706" s="4"/>
      <c r="B706" s="4"/>
      <c r="C706" s="5"/>
      <c r="D706" s="5"/>
      <c r="E706" s="5"/>
      <c r="F706" s="5"/>
      <c r="G706" s="5"/>
    </row>
    <row r="707" spans="1:7" x14ac:dyDescent="0.25">
      <c r="A707" s="4"/>
      <c r="B707" s="4"/>
      <c r="C707" s="5"/>
      <c r="D707" s="5"/>
      <c r="E707" s="5"/>
      <c r="F707" s="5"/>
      <c r="G707" s="5"/>
    </row>
    <row r="708" spans="1:7" x14ac:dyDescent="0.25">
      <c r="A708" s="4"/>
      <c r="B708" s="4"/>
      <c r="C708" s="5"/>
      <c r="D708" s="5"/>
      <c r="E708" s="5"/>
      <c r="F708" s="5"/>
      <c r="G708" s="5"/>
    </row>
    <row r="709" spans="1:7" x14ac:dyDescent="0.25">
      <c r="A709" s="4"/>
      <c r="B709" s="4"/>
      <c r="C709" s="5"/>
      <c r="D709" s="5"/>
      <c r="E709" s="5"/>
      <c r="F709" s="5"/>
      <c r="G709" s="5"/>
    </row>
    <row r="710" spans="1:7" x14ac:dyDescent="0.25">
      <c r="A710" s="4"/>
      <c r="B710" s="4"/>
      <c r="C710" s="5"/>
      <c r="D710" s="5"/>
      <c r="E710" s="5"/>
      <c r="F710" s="5"/>
      <c r="G710" s="5"/>
    </row>
    <row r="711" spans="1:7" x14ac:dyDescent="0.25">
      <c r="A711" s="4"/>
      <c r="B711" s="4"/>
      <c r="C711" s="5"/>
      <c r="D711" s="5"/>
      <c r="E711" s="5"/>
      <c r="F711" s="5"/>
      <c r="G711" s="5"/>
    </row>
    <row r="712" spans="1:7" x14ac:dyDescent="0.25">
      <c r="A712" s="4"/>
      <c r="B712" s="4"/>
      <c r="C712" s="5"/>
      <c r="D712" s="5"/>
      <c r="E712" s="5"/>
      <c r="F712" s="5"/>
      <c r="G712" s="5"/>
    </row>
    <row r="713" spans="1:7" x14ac:dyDescent="0.25">
      <c r="A713" s="4"/>
      <c r="B713" s="4"/>
      <c r="C713" s="5"/>
      <c r="D713" s="5"/>
      <c r="E713" s="5"/>
      <c r="F713" s="5"/>
      <c r="G713" s="5"/>
    </row>
    <row r="714" spans="1:7" x14ac:dyDescent="0.25">
      <c r="A714" s="4"/>
      <c r="B714" s="4"/>
      <c r="C714" s="5"/>
      <c r="D714" s="5"/>
      <c r="E714" s="5"/>
      <c r="F714" s="5"/>
      <c r="G714" s="5"/>
    </row>
    <row r="715" spans="1:7" x14ac:dyDescent="0.25">
      <c r="A715" s="4"/>
      <c r="B715" s="4"/>
      <c r="C715" s="5"/>
      <c r="D715" s="5"/>
      <c r="E715" s="5"/>
      <c r="F715" s="5"/>
      <c r="G715" s="5"/>
    </row>
    <row r="716" spans="1:7" x14ac:dyDescent="0.25">
      <c r="A716" s="4"/>
      <c r="B716" s="4"/>
      <c r="C716" s="5"/>
      <c r="D716" s="5"/>
      <c r="E716" s="5"/>
      <c r="F716" s="5"/>
      <c r="G716" s="5"/>
    </row>
    <row r="717" spans="1:7" x14ac:dyDescent="0.25">
      <c r="A717" s="4"/>
      <c r="B717" s="4"/>
      <c r="C717" s="5"/>
      <c r="D717" s="5"/>
      <c r="E717" s="5"/>
      <c r="F717" s="5"/>
      <c r="G717" s="5"/>
    </row>
    <row r="718" spans="1:7" x14ac:dyDescent="0.25">
      <c r="A718" s="4"/>
      <c r="B718" s="4"/>
      <c r="C718" s="5"/>
      <c r="D718" s="5"/>
      <c r="E718" s="5"/>
      <c r="F718" s="5"/>
      <c r="G718" s="5"/>
    </row>
    <row r="719" spans="1:7" x14ac:dyDescent="0.25">
      <c r="A719" s="4"/>
      <c r="B719" s="4"/>
      <c r="C719" s="5"/>
      <c r="D719" s="5"/>
      <c r="E719" s="5"/>
      <c r="F719" s="5"/>
      <c r="G719" s="5"/>
    </row>
    <row r="720" spans="1:7" x14ac:dyDescent="0.25">
      <c r="A720" s="4"/>
      <c r="B720" s="4"/>
      <c r="C720" s="5"/>
      <c r="D720" s="5"/>
      <c r="E720" s="5"/>
      <c r="F720" s="5"/>
      <c r="G720" s="5"/>
    </row>
    <row r="721" spans="1:7" x14ac:dyDescent="0.25">
      <c r="A721" s="4"/>
      <c r="B721" s="4"/>
      <c r="C721" s="5"/>
      <c r="D721" s="5"/>
      <c r="E721" s="5"/>
      <c r="F721" s="5"/>
      <c r="G721" s="5"/>
    </row>
    <row r="722" spans="1:7" x14ac:dyDescent="0.25">
      <c r="A722" s="4"/>
      <c r="B722" s="4"/>
      <c r="C722" s="5"/>
      <c r="D722" s="5"/>
      <c r="E722" s="5"/>
      <c r="F722" s="5"/>
      <c r="G722" s="5"/>
    </row>
    <row r="723" spans="1:7" x14ac:dyDescent="0.25">
      <c r="A723" s="4"/>
      <c r="B723" s="4"/>
      <c r="C723" s="5"/>
      <c r="D723" s="5"/>
      <c r="E723" s="5"/>
      <c r="F723" s="5"/>
      <c r="G723" s="5"/>
    </row>
    <row r="724" spans="1:7" x14ac:dyDescent="0.25">
      <c r="A724" s="4"/>
      <c r="B724" s="4"/>
      <c r="C724" s="5"/>
      <c r="D724" s="5"/>
      <c r="E724" s="5"/>
      <c r="F724" s="5"/>
      <c r="G724" s="5"/>
    </row>
    <row r="725" spans="1:7" x14ac:dyDescent="0.25">
      <c r="A725" s="4"/>
      <c r="B725" s="4"/>
      <c r="C725" s="5"/>
      <c r="D725" s="5"/>
      <c r="E725" s="5"/>
      <c r="F725" s="5"/>
      <c r="G725" s="5"/>
    </row>
    <row r="726" spans="1:7" x14ac:dyDescent="0.25">
      <c r="A726" s="4"/>
      <c r="B726" s="4"/>
      <c r="C726" s="5"/>
      <c r="D726" s="5"/>
      <c r="E726" s="5"/>
      <c r="F726" s="5"/>
      <c r="G726" s="5"/>
    </row>
    <row r="727" spans="1:7" x14ac:dyDescent="0.25">
      <c r="A727" s="4"/>
      <c r="B727" s="4"/>
      <c r="C727" s="5"/>
      <c r="D727" s="5"/>
      <c r="E727" s="5"/>
      <c r="F727" s="5"/>
      <c r="G727" s="5"/>
    </row>
    <row r="728" spans="1:7" x14ac:dyDescent="0.25">
      <c r="A728" s="4"/>
      <c r="B728" s="4"/>
      <c r="C728" s="5"/>
      <c r="D728" s="5"/>
      <c r="E728" s="5"/>
      <c r="F728" s="5"/>
      <c r="G728" s="5"/>
    </row>
    <row r="729" spans="1:7" x14ac:dyDescent="0.25">
      <c r="A729" s="4"/>
      <c r="B729" s="4"/>
      <c r="C729" s="5"/>
      <c r="D729" s="5"/>
      <c r="E729" s="5"/>
      <c r="F729" s="5"/>
      <c r="G729" s="5"/>
    </row>
    <row r="730" spans="1:7" x14ac:dyDescent="0.25">
      <c r="A730" s="4"/>
      <c r="B730" s="4"/>
      <c r="C730" s="5"/>
      <c r="D730" s="5"/>
      <c r="E730" s="5"/>
      <c r="F730" s="5"/>
      <c r="G730" s="5"/>
    </row>
    <row r="731" spans="1:7" x14ac:dyDescent="0.25">
      <c r="A731" s="4"/>
      <c r="B731" s="4"/>
      <c r="C731" s="5"/>
      <c r="D731" s="5"/>
      <c r="E731" s="5"/>
      <c r="F731" s="5"/>
      <c r="G731" s="5"/>
    </row>
    <row r="732" spans="1:7" x14ac:dyDescent="0.25">
      <c r="A732" s="4"/>
      <c r="B732" s="4"/>
      <c r="C732" s="5"/>
      <c r="D732" s="5"/>
      <c r="E732" s="5"/>
      <c r="F732" s="5"/>
      <c r="G732" s="5"/>
    </row>
    <row r="733" spans="1:7" x14ac:dyDescent="0.25">
      <c r="A733" s="4"/>
      <c r="B733" s="4"/>
      <c r="C733" s="5"/>
      <c r="D733" s="5"/>
      <c r="E733" s="5"/>
      <c r="F733" s="5"/>
      <c r="G733" s="5"/>
    </row>
    <row r="734" spans="1:7" x14ac:dyDescent="0.25">
      <c r="A734" s="4"/>
      <c r="B734" s="4"/>
      <c r="C734" s="5"/>
      <c r="D734" s="5"/>
      <c r="E734" s="5"/>
      <c r="F734" s="5"/>
      <c r="G734" s="5"/>
    </row>
    <row r="735" spans="1:7" x14ac:dyDescent="0.25">
      <c r="A735" s="4"/>
      <c r="B735" s="4"/>
      <c r="C735" s="5"/>
      <c r="D735" s="5"/>
      <c r="E735" s="5"/>
      <c r="F735" s="5"/>
      <c r="G735" s="5"/>
    </row>
    <row r="736" spans="1:7" x14ac:dyDescent="0.25">
      <c r="A736" s="4"/>
      <c r="B736" s="4"/>
      <c r="C736" s="5"/>
      <c r="D736" s="5"/>
      <c r="E736" s="5"/>
      <c r="F736" s="5"/>
      <c r="G736" s="5"/>
    </row>
    <row r="737" spans="1:7" x14ac:dyDescent="0.25">
      <c r="A737" s="4"/>
      <c r="B737" s="4"/>
      <c r="C737" s="5"/>
      <c r="D737" s="5"/>
      <c r="E737" s="5"/>
      <c r="F737" s="5"/>
      <c r="G737" s="5"/>
    </row>
    <row r="738" spans="1:7" x14ac:dyDescent="0.25">
      <c r="A738" s="4"/>
      <c r="B738" s="4"/>
      <c r="C738" s="5"/>
      <c r="D738" s="5"/>
      <c r="E738" s="5"/>
      <c r="F738" s="5"/>
      <c r="G738" s="5"/>
    </row>
    <row r="739" spans="1:7" x14ac:dyDescent="0.25">
      <c r="A739" s="4"/>
      <c r="B739" s="4"/>
      <c r="C739" s="5"/>
      <c r="D739" s="5"/>
      <c r="E739" s="5"/>
      <c r="F739" s="5"/>
      <c r="G739" s="5"/>
    </row>
    <row r="740" spans="1:7" x14ac:dyDescent="0.25">
      <c r="A740" s="4"/>
      <c r="B740" s="4"/>
      <c r="C740" s="5"/>
      <c r="D740" s="5"/>
      <c r="E740" s="5"/>
      <c r="F740" s="5"/>
      <c r="G740" s="5"/>
    </row>
    <row r="741" spans="1:7" x14ac:dyDescent="0.25">
      <c r="A741" s="4"/>
      <c r="B741" s="4"/>
      <c r="C741" s="5"/>
      <c r="D741" s="5"/>
      <c r="E741" s="5"/>
      <c r="F741" s="5"/>
      <c r="G741" s="5"/>
    </row>
    <row r="742" spans="1:7" x14ac:dyDescent="0.25">
      <c r="A742" s="4"/>
      <c r="B742" s="4"/>
      <c r="C742" s="5"/>
      <c r="D742" s="5"/>
      <c r="E742" s="5"/>
      <c r="F742" s="5"/>
      <c r="G742" s="5"/>
    </row>
    <row r="743" spans="1:7" x14ac:dyDescent="0.25">
      <c r="A743" s="4"/>
      <c r="B743" s="4"/>
      <c r="C743" s="5"/>
      <c r="D743" s="5"/>
      <c r="E743" s="5"/>
      <c r="F743" s="5"/>
      <c r="G743" s="5"/>
    </row>
    <row r="744" spans="1:7" x14ac:dyDescent="0.25">
      <c r="A744" s="4"/>
      <c r="B744" s="4"/>
      <c r="C744" s="5"/>
      <c r="D744" s="5"/>
      <c r="E744" s="5"/>
      <c r="F744" s="5"/>
      <c r="G744" s="5"/>
    </row>
    <row r="745" spans="1:7" x14ac:dyDescent="0.25">
      <c r="A745" s="4"/>
      <c r="B745" s="4"/>
      <c r="C745" s="5"/>
      <c r="D745" s="5"/>
      <c r="E745" s="5"/>
      <c r="F745" s="5"/>
      <c r="G745" s="5"/>
    </row>
    <row r="746" spans="1:7" x14ac:dyDescent="0.25">
      <c r="A746" s="4"/>
      <c r="B746" s="4"/>
      <c r="C746" s="5"/>
      <c r="D746" s="5"/>
      <c r="E746" s="5"/>
      <c r="F746" s="5"/>
      <c r="G746" s="5"/>
    </row>
    <row r="747" spans="1:7" x14ac:dyDescent="0.25">
      <c r="A747" s="4"/>
      <c r="B747" s="4"/>
      <c r="C747" s="5"/>
      <c r="D747" s="5"/>
      <c r="E747" s="5"/>
      <c r="F747" s="5"/>
      <c r="G747" s="5"/>
    </row>
    <row r="748" spans="1:7" x14ac:dyDescent="0.25">
      <c r="A748" s="4"/>
      <c r="B748" s="4"/>
      <c r="C748" s="5"/>
      <c r="D748" s="5"/>
      <c r="E748" s="5"/>
      <c r="F748" s="5"/>
      <c r="G748" s="5"/>
    </row>
    <row r="749" spans="1:7" x14ac:dyDescent="0.25">
      <c r="A749" s="4"/>
      <c r="B749" s="4"/>
      <c r="C749" s="5"/>
      <c r="D749" s="5"/>
      <c r="E749" s="5"/>
      <c r="F749" s="5"/>
      <c r="G749" s="5"/>
    </row>
    <row r="750" spans="1:7" x14ac:dyDescent="0.25">
      <c r="A750" s="4"/>
      <c r="B750" s="4"/>
      <c r="C750" s="5"/>
      <c r="D750" s="5"/>
      <c r="E750" s="5"/>
      <c r="F750" s="5"/>
      <c r="G750" s="5"/>
    </row>
    <row r="751" spans="1:7" x14ac:dyDescent="0.25">
      <c r="A751" s="4"/>
      <c r="B751" s="4"/>
      <c r="C751" s="5"/>
      <c r="D751" s="5"/>
      <c r="E751" s="5"/>
      <c r="F751" s="5"/>
      <c r="G751" s="5"/>
    </row>
    <row r="752" spans="1:7" x14ac:dyDescent="0.25">
      <c r="A752" s="4"/>
      <c r="B752" s="4"/>
      <c r="C752" s="5"/>
      <c r="D752" s="5"/>
      <c r="E752" s="5"/>
      <c r="F752" s="5"/>
      <c r="G752" s="5"/>
    </row>
    <row r="753" spans="1:7" x14ac:dyDescent="0.25">
      <c r="A753" s="4"/>
      <c r="B753" s="4"/>
      <c r="C753" s="5"/>
      <c r="D753" s="5"/>
      <c r="E753" s="5"/>
      <c r="F753" s="5"/>
      <c r="G753" s="5"/>
    </row>
    <row r="754" spans="1:7" x14ac:dyDescent="0.25">
      <c r="A754" s="4"/>
      <c r="B754" s="4"/>
      <c r="C754" s="5"/>
      <c r="D754" s="5"/>
      <c r="E754" s="5"/>
      <c r="F754" s="5"/>
      <c r="G754" s="5"/>
    </row>
    <row r="755" spans="1:7" x14ac:dyDescent="0.25">
      <c r="A755" s="4"/>
      <c r="B755" s="4"/>
      <c r="C755" s="5"/>
      <c r="D755" s="5"/>
      <c r="E755" s="5"/>
      <c r="F755" s="5"/>
      <c r="G755" s="5"/>
    </row>
    <row r="756" spans="1:7" x14ac:dyDescent="0.25">
      <c r="A756" s="4"/>
      <c r="B756" s="4"/>
      <c r="C756" s="5"/>
      <c r="D756" s="5"/>
      <c r="E756" s="5"/>
      <c r="F756" s="5"/>
      <c r="G756" s="5"/>
    </row>
    <row r="757" spans="1:7" x14ac:dyDescent="0.25">
      <c r="A757" s="4"/>
      <c r="B757" s="4"/>
      <c r="C757" s="5"/>
      <c r="D757" s="5"/>
      <c r="E757" s="5"/>
      <c r="F757" s="5"/>
      <c r="G757" s="5"/>
    </row>
    <row r="758" spans="1:7" x14ac:dyDescent="0.25">
      <c r="A758" s="4"/>
      <c r="B758" s="4"/>
      <c r="C758" s="5"/>
      <c r="D758" s="5"/>
      <c r="E758" s="5"/>
      <c r="F758" s="5"/>
      <c r="G758" s="5"/>
    </row>
    <row r="759" spans="1:7" x14ac:dyDescent="0.25">
      <c r="A759" s="4"/>
      <c r="B759" s="4"/>
      <c r="C759" s="5"/>
      <c r="D759" s="5"/>
      <c r="E759" s="5"/>
      <c r="F759" s="5"/>
      <c r="G759" s="5"/>
    </row>
    <row r="760" spans="1:7" x14ac:dyDescent="0.25">
      <c r="A760" s="4"/>
      <c r="B760" s="4"/>
      <c r="C760" s="5"/>
      <c r="D760" s="5"/>
      <c r="E760" s="5"/>
      <c r="F760" s="5"/>
      <c r="G760" s="5"/>
    </row>
    <row r="761" spans="1:7" x14ac:dyDescent="0.25">
      <c r="A761" s="4"/>
      <c r="B761" s="4"/>
      <c r="C761" s="5"/>
      <c r="D761" s="5"/>
      <c r="E761" s="5"/>
      <c r="F761" s="5"/>
      <c r="G761" s="5"/>
    </row>
    <row r="762" spans="1:7" x14ac:dyDescent="0.25">
      <c r="A762" s="4"/>
      <c r="B762" s="4"/>
      <c r="C762" s="5"/>
      <c r="D762" s="5"/>
      <c r="E762" s="5"/>
      <c r="F762" s="5"/>
      <c r="G762" s="5"/>
    </row>
    <row r="763" spans="1:7" x14ac:dyDescent="0.25">
      <c r="A763" s="4"/>
      <c r="B763" s="4"/>
      <c r="C763" s="5"/>
      <c r="D763" s="5"/>
      <c r="E763" s="5"/>
      <c r="F763" s="5"/>
      <c r="G763" s="5"/>
    </row>
    <row r="764" spans="1:7" x14ac:dyDescent="0.25">
      <c r="A764" s="4"/>
      <c r="B764" s="4"/>
      <c r="C764" s="5"/>
      <c r="D764" s="5"/>
      <c r="E764" s="5"/>
      <c r="F764" s="5"/>
      <c r="G764" s="5"/>
    </row>
    <row r="765" spans="1:7" x14ac:dyDescent="0.25">
      <c r="A765" s="4"/>
      <c r="B765" s="4"/>
      <c r="C765" s="5"/>
      <c r="D765" s="5"/>
      <c r="E765" s="5"/>
      <c r="F765" s="5"/>
      <c r="G765" s="5"/>
    </row>
    <row r="766" spans="1:7" x14ac:dyDescent="0.25">
      <c r="A766" s="4"/>
      <c r="B766" s="4"/>
      <c r="C766" s="5"/>
      <c r="D766" s="5"/>
      <c r="E766" s="5"/>
      <c r="F766" s="5"/>
      <c r="G766" s="5"/>
    </row>
    <row r="767" spans="1:7" x14ac:dyDescent="0.25">
      <c r="A767" s="4"/>
      <c r="B767" s="4"/>
      <c r="C767" s="5"/>
      <c r="D767" s="5"/>
      <c r="E767" s="5"/>
      <c r="F767" s="5"/>
      <c r="G767" s="5"/>
    </row>
    <row r="768" spans="1:7" x14ac:dyDescent="0.25">
      <c r="A768" s="4"/>
      <c r="B768" s="4"/>
      <c r="C768" s="5"/>
      <c r="D768" s="5"/>
      <c r="E768" s="5"/>
      <c r="F768" s="5"/>
      <c r="G768" s="5"/>
    </row>
    <row r="769" spans="1:7" x14ac:dyDescent="0.25">
      <c r="A769" s="4"/>
      <c r="B769" s="4"/>
      <c r="C769" s="5"/>
      <c r="D769" s="5"/>
      <c r="E769" s="5"/>
      <c r="F769" s="5"/>
      <c r="G769" s="5"/>
    </row>
    <row r="770" spans="1:7" x14ac:dyDescent="0.25">
      <c r="A770" s="4"/>
      <c r="B770" s="4"/>
      <c r="C770" s="5"/>
      <c r="D770" s="5"/>
      <c r="E770" s="5"/>
      <c r="F770" s="5"/>
      <c r="G770" s="5"/>
    </row>
    <row r="771" spans="1:7" x14ac:dyDescent="0.25">
      <c r="A771" s="4"/>
      <c r="B771" s="4"/>
      <c r="C771" s="5"/>
      <c r="D771" s="5"/>
      <c r="E771" s="5"/>
      <c r="F771" s="5"/>
      <c r="G771" s="5"/>
    </row>
    <row r="772" spans="1:7" x14ac:dyDescent="0.25">
      <c r="A772" s="4"/>
      <c r="B772" s="4"/>
      <c r="C772" s="5"/>
      <c r="D772" s="5"/>
      <c r="E772" s="5"/>
      <c r="F772" s="5"/>
      <c r="G772" s="5"/>
    </row>
    <row r="773" spans="1:7" x14ac:dyDescent="0.25">
      <c r="A773" s="4"/>
      <c r="B773" s="4"/>
      <c r="C773" s="5"/>
      <c r="D773" s="5"/>
      <c r="E773" s="5"/>
      <c r="F773" s="5"/>
      <c r="G773" s="5"/>
    </row>
    <row r="774" spans="1:7" x14ac:dyDescent="0.25">
      <c r="A774" s="4"/>
      <c r="B774" s="4"/>
      <c r="C774" s="5"/>
      <c r="D774" s="5"/>
      <c r="E774" s="5"/>
      <c r="F774" s="5"/>
      <c r="G774" s="5"/>
    </row>
    <row r="775" spans="1:7" x14ac:dyDescent="0.25">
      <c r="A775" s="4"/>
      <c r="B775" s="4"/>
      <c r="C775" s="5"/>
      <c r="D775" s="5"/>
      <c r="E775" s="5"/>
      <c r="F775" s="5"/>
      <c r="G775" s="5"/>
    </row>
    <row r="776" spans="1:7" x14ac:dyDescent="0.25">
      <c r="A776" s="4"/>
      <c r="B776" s="4"/>
      <c r="C776" s="5"/>
      <c r="D776" s="5"/>
      <c r="E776" s="5"/>
      <c r="F776" s="5"/>
      <c r="G776" s="5"/>
    </row>
    <row r="777" spans="1:7" x14ac:dyDescent="0.25">
      <c r="A777" s="4"/>
      <c r="B777" s="4"/>
      <c r="C777" s="5"/>
      <c r="D777" s="5"/>
      <c r="E777" s="5"/>
      <c r="F777" s="5"/>
      <c r="G777" s="5"/>
    </row>
    <row r="778" spans="1:7" x14ac:dyDescent="0.25">
      <c r="A778" s="4"/>
      <c r="B778" s="4"/>
      <c r="C778" s="5"/>
      <c r="D778" s="5"/>
      <c r="E778" s="5"/>
      <c r="F778" s="5"/>
      <c r="G778" s="5"/>
    </row>
    <row r="779" spans="1:7" x14ac:dyDescent="0.25">
      <c r="A779" s="4"/>
      <c r="B779" s="4"/>
      <c r="C779" s="5"/>
      <c r="D779" s="5"/>
      <c r="E779" s="5"/>
      <c r="F779" s="5"/>
      <c r="G779" s="5"/>
    </row>
    <row r="780" spans="1:7" x14ac:dyDescent="0.25">
      <c r="A780" s="4"/>
      <c r="B780" s="4"/>
      <c r="C780" s="5"/>
      <c r="D780" s="5"/>
      <c r="E780" s="5"/>
      <c r="F780" s="5"/>
      <c r="G780" s="5"/>
    </row>
    <row r="781" spans="1:7" x14ac:dyDescent="0.25">
      <c r="A781" s="4"/>
      <c r="B781" s="4"/>
      <c r="C781" s="5"/>
      <c r="D781" s="5"/>
      <c r="E781" s="5"/>
      <c r="F781" s="5"/>
      <c r="G781" s="5"/>
    </row>
    <row r="782" spans="1:7" x14ac:dyDescent="0.25">
      <c r="A782" s="4"/>
      <c r="B782" s="4"/>
      <c r="C782" s="5"/>
      <c r="D782" s="5"/>
      <c r="E782" s="5"/>
      <c r="F782" s="5"/>
      <c r="G782" s="5"/>
    </row>
    <row r="783" spans="1:7" x14ac:dyDescent="0.25">
      <c r="A783" s="4"/>
      <c r="B783" s="4"/>
      <c r="C783" s="5"/>
      <c r="D783" s="5"/>
      <c r="E783" s="5"/>
      <c r="F783" s="5"/>
      <c r="G783" s="5"/>
    </row>
    <row r="784" spans="1:7" x14ac:dyDescent="0.25">
      <c r="A784" s="4"/>
      <c r="B784" s="4"/>
      <c r="C784" s="5"/>
      <c r="D784" s="5"/>
      <c r="E784" s="5"/>
      <c r="F784" s="5"/>
      <c r="G784" s="5"/>
    </row>
    <row r="785" spans="1:7" x14ac:dyDescent="0.25">
      <c r="A785" s="4"/>
      <c r="B785" s="4"/>
      <c r="C785" s="5"/>
      <c r="D785" s="5"/>
      <c r="E785" s="5"/>
      <c r="F785" s="5"/>
      <c r="G785" s="5"/>
    </row>
    <row r="786" spans="1:7" x14ac:dyDescent="0.25">
      <c r="A786" s="4"/>
      <c r="B786" s="4"/>
      <c r="C786" s="5"/>
      <c r="D786" s="5"/>
      <c r="E786" s="5"/>
      <c r="F786" s="5"/>
      <c r="G786" s="5"/>
    </row>
    <row r="787" spans="1:7" x14ac:dyDescent="0.25">
      <c r="A787" s="4"/>
      <c r="B787" s="4"/>
      <c r="C787" s="5"/>
      <c r="D787" s="5"/>
      <c r="E787" s="5"/>
      <c r="F787" s="5"/>
      <c r="G787" s="5"/>
    </row>
    <row r="788" spans="1:7" x14ac:dyDescent="0.25">
      <c r="A788" s="4"/>
      <c r="B788" s="4"/>
      <c r="C788" s="5"/>
      <c r="D788" s="5"/>
      <c r="E788" s="5"/>
      <c r="F788" s="5"/>
      <c r="G788" s="5"/>
    </row>
    <row r="789" spans="1:7" x14ac:dyDescent="0.25">
      <c r="A789" s="4"/>
      <c r="B789" s="4"/>
      <c r="C789" s="5"/>
      <c r="D789" s="5"/>
      <c r="E789" s="5"/>
      <c r="F789" s="5"/>
      <c r="G789" s="5"/>
    </row>
    <row r="790" spans="1:7" x14ac:dyDescent="0.25">
      <c r="A790" s="4"/>
      <c r="B790" s="4"/>
      <c r="C790" s="5"/>
      <c r="D790" s="5"/>
      <c r="E790" s="5"/>
      <c r="F790" s="5"/>
      <c r="G790" s="5"/>
    </row>
    <row r="791" spans="1:7" x14ac:dyDescent="0.25">
      <c r="A791" s="4"/>
      <c r="B791" s="4"/>
      <c r="C791" s="5"/>
      <c r="D791" s="5"/>
      <c r="E791" s="5"/>
      <c r="F791" s="5"/>
      <c r="G791" s="5"/>
    </row>
    <row r="792" spans="1:7" x14ac:dyDescent="0.25">
      <c r="A792" s="4"/>
      <c r="B792" s="4"/>
      <c r="C792" s="5"/>
      <c r="D792" s="5"/>
      <c r="E792" s="5"/>
      <c r="F792" s="5"/>
      <c r="G792" s="5"/>
    </row>
    <row r="793" spans="1:7" x14ac:dyDescent="0.25">
      <c r="A793" s="4"/>
      <c r="B793" s="4"/>
      <c r="C793" s="5"/>
      <c r="D793" s="5"/>
      <c r="E793" s="5"/>
      <c r="F793" s="5"/>
      <c r="G793" s="5"/>
    </row>
    <row r="794" spans="1:7" x14ac:dyDescent="0.25">
      <c r="A794" s="4"/>
      <c r="B794" s="4"/>
      <c r="C794" s="5"/>
      <c r="D794" s="5"/>
      <c r="E794" s="5"/>
      <c r="F794" s="5"/>
      <c r="G794" s="5"/>
    </row>
    <row r="795" spans="1:7" x14ac:dyDescent="0.25">
      <c r="A795" s="4"/>
      <c r="B795" s="4"/>
      <c r="C795" s="5"/>
      <c r="D795" s="5"/>
      <c r="E795" s="5"/>
      <c r="F795" s="5"/>
      <c r="G795" s="5"/>
    </row>
    <row r="796" spans="1:7" x14ac:dyDescent="0.25">
      <c r="A796" s="4"/>
      <c r="B796" s="4"/>
      <c r="C796" s="5"/>
      <c r="D796" s="5"/>
      <c r="E796" s="5"/>
      <c r="F796" s="5"/>
      <c r="G796" s="5"/>
    </row>
    <row r="797" spans="1:7" x14ac:dyDescent="0.25">
      <c r="A797" s="4"/>
      <c r="B797" s="4"/>
      <c r="C797" s="5"/>
      <c r="D797" s="5"/>
      <c r="E797" s="5"/>
      <c r="F797" s="5"/>
      <c r="G797" s="5"/>
    </row>
    <row r="798" spans="1:7" x14ac:dyDescent="0.25">
      <c r="A798" s="4"/>
      <c r="B798" s="4"/>
      <c r="C798" s="5"/>
      <c r="D798" s="5"/>
      <c r="E798" s="5"/>
      <c r="F798" s="5"/>
      <c r="G798" s="5"/>
    </row>
    <row r="799" spans="1:7" x14ac:dyDescent="0.25">
      <c r="A799" s="4"/>
      <c r="B799" s="4"/>
      <c r="C799" s="5"/>
      <c r="D799" s="5"/>
      <c r="E799" s="5"/>
      <c r="F799" s="5"/>
      <c r="G799" s="5"/>
    </row>
    <row r="800" spans="1:7" x14ac:dyDescent="0.25">
      <c r="A800" s="4"/>
      <c r="B800" s="4"/>
      <c r="C800" s="5"/>
      <c r="D800" s="5"/>
      <c r="E800" s="5"/>
      <c r="F800" s="5"/>
      <c r="G800" s="5"/>
    </row>
    <row r="801" spans="1:7" x14ac:dyDescent="0.25">
      <c r="A801" s="4"/>
      <c r="B801" s="4"/>
      <c r="C801" s="5"/>
      <c r="D801" s="5"/>
      <c r="E801" s="5"/>
      <c r="F801" s="5"/>
      <c r="G801" s="5"/>
    </row>
    <row r="802" spans="1:7" x14ac:dyDescent="0.25">
      <c r="A802" s="4"/>
      <c r="B802" s="4"/>
      <c r="C802" s="5"/>
      <c r="D802" s="5"/>
      <c r="E802" s="5"/>
      <c r="F802" s="5"/>
      <c r="G802" s="5"/>
    </row>
    <row r="803" spans="1:7" x14ac:dyDescent="0.25">
      <c r="A803" s="4"/>
      <c r="B803" s="4"/>
      <c r="C803" s="5"/>
      <c r="D803" s="5"/>
      <c r="E803" s="5"/>
      <c r="F803" s="5"/>
      <c r="G803" s="5"/>
    </row>
    <row r="804" spans="1:7" x14ac:dyDescent="0.25">
      <c r="A804" s="4"/>
      <c r="B804" s="4"/>
      <c r="C804" s="5"/>
      <c r="D804" s="5"/>
      <c r="E804" s="5"/>
      <c r="F804" s="5"/>
      <c r="G804" s="5"/>
    </row>
    <row r="805" spans="1:7" x14ac:dyDescent="0.25">
      <c r="A805" s="4"/>
      <c r="B805" s="4"/>
      <c r="C805" s="5"/>
      <c r="D805" s="5"/>
      <c r="E805" s="5"/>
      <c r="F805" s="5"/>
      <c r="G805" s="5"/>
    </row>
    <row r="806" spans="1:7" x14ac:dyDescent="0.25">
      <c r="A806" s="4"/>
      <c r="B806" s="4"/>
      <c r="C806" s="5"/>
      <c r="D806" s="5"/>
      <c r="E806" s="5"/>
      <c r="F806" s="5"/>
      <c r="G806" s="5"/>
    </row>
    <row r="807" spans="1:7" x14ac:dyDescent="0.25">
      <c r="A807" s="4"/>
      <c r="B807" s="4"/>
      <c r="C807" s="5"/>
      <c r="D807" s="5"/>
      <c r="E807" s="5"/>
      <c r="F807" s="5"/>
      <c r="G807" s="5"/>
    </row>
    <row r="808" spans="1:7" x14ac:dyDescent="0.25">
      <c r="A808" s="4"/>
      <c r="B808" s="4"/>
      <c r="C808" s="5"/>
      <c r="D808" s="5"/>
      <c r="E808" s="5"/>
      <c r="F808" s="5"/>
      <c r="G808" s="5"/>
    </row>
    <row r="809" spans="1:7" x14ac:dyDescent="0.25">
      <c r="A809" s="4"/>
      <c r="B809" s="4"/>
      <c r="C809" s="5"/>
      <c r="D809" s="5"/>
      <c r="E809" s="5"/>
      <c r="F809" s="5"/>
      <c r="G809" s="5"/>
    </row>
    <row r="810" spans="1:7" x14ac:dyDescent="0.25">
      <c r="A810" s="4"/>
      <c r="B810" s="4"/>
      <c r="C810" s="5"/>
      <c r="D810" s="5"/>
      <c r="E810" s="5"/>
      <c r="F810" s="5"/>
      <c r="G810" s="5"/>
    </row>
    <row r="811" spans="1:7" x14ac:dyDescent="0.25">
      <c r="A811" s="4"/>
      <c r="B811" s="4"/>
      <c r="C811" s="5"/>
      <c r="D811" s="5"/>
      <c r="E811" s="5"/>
      <c r="F811" s="5"/>
      <c r="G811" s="5"/>
    </row>
    <row r="812" spans="1:7" x14ac:dyDescent="0.25">
      <c r="A812" s="4"/>
      <c r="B812" s="4"/>
      <c r="C812" s="5"/>
      <c r="D812" s="5"/>
      <c r="E812" s="5"/>
      <c r="F812" s="5"/>
      <c r="G812" s="5"/>
    </row>
    <row r="813" spans="1:7" x14ac:dyDescent="0.25">
      <c r="A813" s="4"/>
      <c r="B813" s="4"/>
      <c r="C813" s="5"/>
      <c r="D813" s="5"/>
      <c r="E813" s="5"/>
      <c r="F813" s="5"/>
      <c r="G813" s="5"/>
    </row>
    <row r="814" spans="1:7" x14ac:dyDescent="0.25">
      <c r="A814" s="4"/>
      <c r="B814" s="4"/>
      <c r="C814" s="5"/>
      <c r="D814" s="5"/>
      <c r="E814" s="5"/>
      <c r="F814" s="5"/>
      <c r="G814" s="5"/>
    </row>
    <row r="815" spans="1:7" x14ac:dyDescent="0.25">
      <c r="A815" s="4"/>
      <c r="B815" s="4"/>
      <c r="C815" s="5"/>
      <c r="D815" s="5"/>
      <c r="E815" s="5"/>
      <c r="F815" s="5"/>
      <c r="G815" s="5"/>
    </row>
    <row r="816" spans="1:7" x14ac:dyDescent="0.25">
      <c r="A816" s="4"/>
      <c r="B816" s="4"/>
      <c r="C816" s="5"/>
      <c r="D816" s="5"/>
      <c r="E816" s="5"/>
      <c r="F816" s="5"/>
      <c r="G816" s="5"/>
    </row>
    <row r="817" spans="1:7" x14ac:dyDescent="0.25">
      <c r="A817" s="4"/>
      <c r="B817" s="4"/>
      <c r="C817" s="5"/>
      <c r="D817" s="5"/>
      <c r="E817" s="5"/>
      <c r="F817" s="5"/>
      <c r="G817" s="5"/>
    </row>
    <row r="818" spans="1:7" x14ac:dyDescent="0.25">
      <c r="A818" s="4"/>
      <c r="B818" s="4"/>
      <c r="C818" s="5"/>
      <c r="D818" s="5"/>
      <c r="E818" s="5"/>
      <c r="F818" s="5"/>
      <c r="G818" s="5"/>
    </row>
    <row r="819" spans="1:7" x14ac:dyDescent="0.25">
      <c r="A819" s="4"/>
      <c r="B819" s="4"/>
      <c r="C819" s="5"/>
      <c r="D819" s="5"/>
      <c r="E819" s="5"/>
      <c r="F819" s="5"/>
      <c r="G819" s="5"/>
    </row>
    <row r="820" spans="1:7" x14ac:dyDescent="0.25">
      <c r="A820" s="4"/>
      <c r="B820" s="4"/>
      <c r="C820" s="5"/>
      <c r="D820" s="5"/>
      <c r="E820" s="5"/>
      <c r="F820" s="5"/>
      <c r="G820" s="5"/>
    </row>
    <row r="821" spans="1:7" x14ac:dyDescent="0.25">
      <c r="A821" s="4"/>
      <c r="B821" s="4"/>
      <c r="C821" s="5"/>
      <c r="D821" s="5"/>
      <c r="E821" s="5"/>
      <c r="F821" s="5"/>
      <c r="G821" s="5"/>
    </row>
    <row r="822" spans="1:7" x14ac:dyDescent="0.25">
      <c r="A822" s="4"/>
      <c r="B822" s="4"/>
      <c r="C822" s="5"/>
      <c r="D822" s="5"/>
      <c r="E822" s="5"/>
      <c r="F822" s="5"/>
      <c r="G822" s="5"/>
    </row>
    <row r="823" spans="1:7" x14ac:dyDescent="0.25">
      <c r="A823" s="4"/>
      <c r="B823" s="4"/>
      <c r="C823" s="5"/>
      <c r="D823" s="5"/>
      <c r="E823" s="5"/>
      <c r="F823" s="5"/>
      <c r="G823" s="5"/>
    </row>
    <row r="824" spans="1:7" x14ac:dyDescent="0.25">
      <c r="A824" s="4"/>
      <c r="B824" s="4"/>
      <c r="C824" s="5"/>
      <c r="D824" s="5"/>
      <c r="E824" s="5"/>
      <c r="F824" s="5"/>
      <c r="G824" s="5"/>
    </row>
    <row r="825" spans="1:7" x14ac:dyDescent="0.25">
      <c r="A825" s="4"/>
      <c r="B825" s="4"/>
      <c r="C825" s="5"/>
      <c r="D825" s="5"/>
      <c r="E825" s="5"/>
      <c r="F825" s="5"/>
      <c r="G825" s="5"/>
    </row>
    <row r="826" spans="1:7" x14ac:dyDescent="0.25">
      <c r="A826" s="4"/>
      <c r="B826" s="4"/>
      <c r="C826" s="5"/>
      <c r="D826" s="5"/>
      <c r="E826" s="5"/>
      <c r="F826" s="5"/>
      <c r="G826" s="5"/>
    </row>
    <row r="827" spans="1:7" x14ac:dyDescent="0.25">
      <c r="A827" s="4"/>
      <c r="B827" s="4"/>
      <c r="C827" s="5"/>
      <c r="D827" s="5"/>
      <c r="E827" s="5"/>
      <c r="F827" s="5"/>
      <c r="G827" s="5"/>
    </row>
    <row r="828" spans="1:7" x14ac:dyDescent="0.25">
      <c r="A828" s="4"/>
      <c r="B828" s="4"/>
      <c r="C828" s="5"/>
      <c r="D828" s="5"/>
      <c r="E828" s="5"/>
      <c r="F828" s="5"/>
      <c r="G828" s="5"/>
    </row>
    <row r="829" spans="1:7" x14ac:dyDescent="0.25">
      <c r="A829" s="4"/>
      <c r="B829" s="4"/>
      <c r="C829" s="5"/>
      <c r="D829" s="5"/>
      <c r="E829" s="5"/>
      <c r="F829" s="5"/>
      <c r="G829" s="5"/>
    </row>
    <row r="830" spans="1:7" x14ac:dyDescent="0.25">
      <c r="A830" s="4"/>
      <c r="B830" s="4"/>
      <c r="C830" s="5"/>
      <c r="D830" s="5"/>
      <c r="E830" s="5"/>
      <c r="F830" s="5"/>
      <c r="G830" s="5"/>
    </row>
    <row r="831" spans="1:7" x14ac:dyDescent="0.25">
      <c r="A831" s="4"/>
      <c r="B831" s="4"/>
      <c r="C831" s="5"/>
      <c r="D831" s="5"/>
      <c r="E831" s="5"/>
      <c r="F831" s="5"/>
      <c r="G831" s="5"/>
    </row>
    <row r="832" spans="1:7" x14ac:dyDescent="0.25">
      <c r="A832" s="4"/>
      <c r="B832" s="4"/>
      <c r="C832" s="5"/>
      <c r="D832" s="5"/>
      <c r="E832" s="5"/>
      <c r="F832" s="5"/>
      <c r="G832" s="5"/>
    </row>
    <row r="833" spans="1:7" x14ac:dyDescent="0.25">
      <c r="A833" s="4"/>
      <c r="B833" s="4"/>
      <c r="C833" s="5"/>
      <c r="D833" s="5"/>
      <c r="E833" s="5"/>
      <c r="F833" s="5"/>
      <c r="G833" s="5"/>
    </row>
    <row r="834" spans="1:7" x14ac:dyDescent="0.25">
      <c r="A834" s="4"/>
      <c r="B834" s="4"/>
      <c r="C834" s="5"/>
      <c r="D834" s="5"/>
      <c r="E834" s="5"/>
      <c r="F834" s="5"/>
      <c r="G834" s="5"/>
    </row>
    <row r="835" spans="1:7" x14ac:dyDescent="0.25">
      <c r="A835" s="4"/>
      <c r="B835" s="4"/>
      <c r="C835" s="5"/>
      <c r="D835" s="5"/>
      <c r="E835" s="5"/>
      <c r="F835" s="5"/>
      <c r="G835" s="5"/>
    </row>
    <row r="836" spans="1:7" x14ac:dyDescent="0.25">
      <c r="A836" s="4"/>
      <c r="B836" s="4"/>
      <c r="C836" s="5"/>
      <c r="D836" s="5"/>
      <c r="E836" s="5"/>
      <c r="F836" s="5"/>
      <c r="G836" s="5"/>
    </row>
    <row r="837" spans="1:7" x14ac:dyDescent="0.25">
      <c r="A837" s="4"/>
      <c r="B837" s="4"/>
      <c r="C837" s="5"/>
      <c r="D837" s="5"/>
      <c r="E837" s="5"/>
      <c r="F837" s="5"/>
      <c r="G837" s="5"/>
    </row>
    <row r="838" spans="1:7" x14ac:dyDescent="0.25">
      <c r="A838" s="4"/>
      <c r="B838" s="4"/>
      <c r="C838" s="5"/>
      <c r="D838" s="5"/>
      <c r="E838" s="5"/>
      <c r="F838" s="5"/>
      <c r="G838" s="5"/>
    </row>
    <row r="839" spans="1:7" x14ac:dyDescent="0.25">
      <c r="A839" s="4"/>
      <c r="B839" s="4"/>
      <c r="C839" s="5"/>
      <c r="D839" s="5"/>
      <c r="E839" s="5"/>
      <c r="F839" s="5"/>
      <c r="G839" s="5"/>
    </row>
    <row r="840" spans="1:7" x14ac:dyDescent="0.25">
      <c r="A840" s="4"/>
      <c r="B840" s="4"/>
      <c r="C840" s="5"/>
      <c r="D840" s="5"/>
      <c r="E840" s="5"/>
      <c r="F840" s="5"/>
      <c r="G840" s="5"/>
    </row>
    <row r="841" spans="1:7" x14ac:dyDescent="0.25">
      <c r="A841" s="4"/>
      <c r="B841" s="4"/>
      <c r="C841" s="5"/>
      <c r="D841" s="5"/>
      <c r="E841" s="5"/>
      <c r="F841" s="5"/>
      <c r="G841" s="5"/>
    </row>
    <row r="842" spans="1:7" x14ac:dyDescent="0.25">
      <c r="A842" s="4"/>
      <c r="B842" s="4"/>
      <c r="C842" s="5"/>
      <c r="D842" s="5"/>
      <c r="E842" s="5"/>
      <c r="F842" s="5"/>
      <c r="G842" s="5"/>
    </row>
    <row r="843" spans="1:7" x14ac:dyDescent="0.25">
      <c r="A843" s="4"/>
      <c r="B843" s="4"/>
      <c r="C843" s="5"/>
      <c r="D843" s="5"/>
      <c r="E843" s="5"/>
      <c r="F843" s="5"/>
      <c r="G843" s="5"/>
    </row>
    <row r="844" spans="1:7" x14ac:dyDescent="0.25">
      <c r="A844" s="4"/>
      <c r="B844" s="4"/>
      <c r="C844" s="5"/>
      <c r="D844" s="5"/>
      <c r="E844" s="5"/>
      <c r="F844" s="5"/>
      <c r="G844" s="5"/>
    </row>
    <row r="845" spans="1:7" x14ac:dyDescent="0.25">
      <c r="A845" s="4"/>
      <c r="B845" s="4"/>
      <c r="C845" s="5"/>
      <c r="D845" s="5"/>
      <c r="E845" s="5"/>
      <c r="F845" s="5"/>
      <c r="G845" s="5"/>
    </row>
    <row r="846" spans="1:7" x14ac:dyDescent="0.25">
      <c r="A846" s="4"/>
      <c r="B846" s="4"/>
      <c r="C846" s="5"/>
      <c r="D846" s="5"/>
      <c r="E846" s="5"/>
      <c r="F846" s="5"/>
      <c r="G846" s="5"/>
    </row>
    <row r="847" spans="1:7" x14ac:dyDescent="0.25">
      <c r="A847" s="4"/>
      <c r="B847" s="4"/>
      <c r="C847" s="5"/>
      <c r="D847" s="5"/>
      <c r="E847" s="5"/>
      <c r="F847" s="5"/>
      <c r="G847" s="5"/>
    </row>
    <row r="848" spans="1:7" x14ac:dyDescent="0.25">
      <c r="A848" s="4"/>
      <c r="B848" s="4"/>
      <c r="C848" s="5"/>
      <c r="D848" s="5"/>
      <c r="E848" s="5"/>
      <c r="F848" s="5"/>
      <c r="G848" s="5"/>
    </row>
    <row r="849" spans="1:7" x14ac:dyDescent="0.25">
      <c r="A849" s="4"/>
      <c r="B849" s="4"/>
      <c r="C849" s="5"/>
      <c r="D849" s="5"/>
      <c r="E849" s="5"/>
      <c r="F849" s="5"/>
      <c r="G849" s="5"/>
    </row>
    <row r="850" spans="1:7" x14ac:dyDescent="0.25">
      <c r="A850" s="4"/>
      <c r="B850" s="4"/>
      <c r="C850" s="5"/>
      <c r="D850" s="5"/>
      <c r="E850" s="5"/>
      <c r="F850" s="5"/>
      <c r="G850" s="5"/>
    </row>
    <row r="851" spans="1:7" x14ac:dyDescent="0.25">
      <c r="A851" s="4"/>
      <c r="B851" s="4"/>
      <c r="C851" s="5"/>
      <c r="D851" s="5"/>
      <c r="E851" s="5"/>
      <c r="F851" s="5"/>
      <c r="G851" s="5"/>
    </row>
    <row r="852" spans="1:7" x14ac:dyDescent="0.25">
      <c r="A852" s="4"/>
      <c r="B852" s="4"/>
      <c r="C852" s="5"/>
      <c r="D852" s="5"/>
      <c r="E852" s="5"/>
      <c r="F852" s="5"/>
      <c r="G852" s="5"/>
    </row>
    <row r="853" spans="1:7" x14ac:dyDescent="0.25">
      <c r="A853" s="4"/>
      <c r="B853" s="4"/>
      <c r="C853" s="5"/>
      <c r="D853" s="5"/>
      <c r="E853" s="5"/>
      <c r="F853" s="5"/>
      <c r="G853" s="5"/>
    </row>
    <row r="854" spans="1:7" x14ac:dyDescent="0.25">
      <c r="A854" s="4"/>
      <c r="B854" s="4"/>
      <c r="C854" s="5"/>
      <c r="D854" s="5"/>
      <c r="E854" s="5"/>
      <c r="F854" s="5"/>
      <c r="G854" s="5"/>
    </row>
    <row r="855" spans="1:7" x14ac:dyDescent="0.25">
      <c r="A855" s="4"/>
      <c r="B855" s="4"/>
      <c r="C855" s="5"/>
      <c r="D855" s="5"/>
      <c r="E855" s="5"/>
      <c r="F855" s="5"/>
      <c r="G855" s="5"/>
    </row>
    <row r="856" spans="1:7" x14ac:dyDescent="0.25">
      <c r="A856" s="4"/>
      <c r="B856" s="4"/>
      <c r="C856" s="5"/>
      <c r="D856" s="5"/>
      <c r="E856" s="5"/>
      <c r="F856" s="5"/>
      <c r="G856" s="5"/>
    </row>
    <row r="857" spans="1:7" x14ac:dyDescent="0.25">
      <c r="A857" s="4"/>
      <c r="B857" s="4"/>
      <c r="C857" s="5"/>
      <c r="D857" s="5"/>
      <c r="E857" s="5"/>
      <c r="F857" s="5"/>
      <c r="G857" s="5"/>
    </row>
    <row r="858" spans="1:7" x14ac:dyDescent="0.25">
      <c r="A858" s="4"/>
      <c r="B858" s="4"/>
      <c r="C858" s="5"/>
      <c r="D858" s="5"/>
      <c r="E858" s="5"/>
      <c r="F858" s="5"/>
      <c r="G858" s="5"/>
    </row>
    <row r="859" spans="1:7" x14ac:dyDescent="0.25">
      <c r="A859" s="4"/>
      <c r="B859" s="4"/>
      <c r="C859" s="5"/>
      <c r="D859" s="5"/>
      <c r="E859" s="5"/>
      <c r="F859" s="5"/>
      <c r="G859" s="5"/>
    </row>
    <row r="860" spans="1:7" x14ac:dyDescent="0.25">
      <c r="A860" s="4"/>
      <c r="B860" s="4"/>
      <c r="C860" s="5"/>
      <c r="D860" s="5"/>
      <c r="E860" s="5"/>
      <c r="F860" s="5"/>
      <c r="G860" s="5"/>
    </row>
    <row r="861" spans="1:7" x14ac:dyDescent="0.25">
      <c r="A861" s="4"/>
      <c r="B861" s="4"/>
      <c r="C861" s="5"/>
      <c r="D861" s="5"/>
      <c r="E861" s="5"/>
      <c r="F861" s="5"/>
      <c r="G861" s="5"/>
    </row>
    <row r="862" spans="1:7" x14ac:dyDescent="0.25">
      <c r="A862" s="4"/>
      <c r="B862" s="4"/>
      <c r="C862" s="5"/>
      <c r="D862" s="5"/>
      <c r="E862" s="5"/>
      <c r="F862" s="5"/>
      <c r="G862" s="5"/>
    </row>
    <row r="863" spans="1:7" x14ac:dyDescent="0.25">
      <c r="A863" s="4"/>
      <c r="B863" s="4"/>
      <c r="C863" s="5"/>
      <c r="D863" s="5"/>
      <c r="E863" s="5"/>
      <c r="F863" s="5"/>
      <c r="G863" s="5"/>
    </row>
    <row r="864" spans="1:7" x14ac:dyDescent="0.25">
      <c r="A864" s="4"/>
      <c r="B864" s="4"/>
      <c r="C864" s="5"/>
      <c r="D864" s="5"/>
      <c r="E864" s="5"/>
      <c r="F864" s="5"/>
      <c r="G864" s="5"/>
    </row>
    <row r="865" spans="1:7" x14ac:dyDescent="0.25">
      <c r="A865" s="4"/>
      <c r="B865" s="4"/>
      <c r="C865" s="5"/>
      <c r="D865" s="5"/>
      <c r="E865" s="5"/>
      <c r="F865" s="5"/>
      <c r="G865" s="5"/>
    </row>
    <row r="866" spans="1:7" x14ac:dyDescent="0.25">
      <c r="A866" s="4"/>
      <c r="B866" s="4"/>
      <c r="C866" s="5"/>
      <c r="D866" s="5"/>
      <c r="E866" s="5"/>
      <c r="F866" s="5"/>
      <c r="G866" s="5"/>
    </row>
    <row r="867" spans="1:7" x14ac:dyDescent="0.25">
      <c r="A867" s="4"/>
      <c r="B867" s="4"/>
      <c r="C867" s="5"/>
      <c r="D867" s="5"/>
      <c r="E867" s="5"/>
      <c r="F867" s="5"/>
      <c r="G867" s="5"/>
    </row>
    <row r="868" spans="1:7" x14ac:dyDescent="0.25">
      <c r="A868" s="4"/>
      <c r="B868" s="4"/>
      <c r="C868" s="5"/>
      <c r="D868" s="5"/>
      <c r="E868" s="5"/>
      <c r="F868" s="5"/>
      <c r="G868" s="5"/>
    </row>
    <row r="869" spans="1:7" x14ac:dyDescent="0.25">
      <c r="A869" s="4"/>
      <c r="B869" s="4"/>
      <c r="C869" s="5"/>
      <c r="D869" s="5"/>
      <c r="E869" s="5"/>
      <c r="F869" s="5"/>
      <c r="G869" s="5"/>
    </row>
    <row r="870" spans="1:7" x14ac:dyDescent="0.25">
      <c r="A870" s="4"/>
      <c r="B870" s="4"/>
      <c r="C870" s="5"/>
      <c r="D870" s="5"/>
      <c r="E870" s="5"/>
      <c r="F870" s="5"/>
      <c r="G870" s="5"/>
    </row>
    <row r="871" spans="1:7" x14ac:dyDescent="0.25">
      <c r="A871" s="4"/>
      <c r="B871" s="4"/>
      <c r="C871" s="5"/>
      <c r="D871" s="5"/>
      <c r="E871" s="5"/>
      <c r="F871" s="5"/>
      <c r="G871" s="5"/>
    </row>
    <row r="872" spans="1:7" x14ac:dyDescent="0.25">
      <c r="A872" s="4"/>
      <c r="B872" s="4"/>
      <c r="C872" s="5"/>
      <c r="D872" s="5"/>
      <c r="E872" s="5"/>
      <c r="F872" s="5"/>
      <c r="G872" s="5"/>
    </row>
    <row r="873" spans="1:7" x14ac:dyDescent="0.25">
      <c r="A873" s="4"/>
      <c r="B873" s="4"/>
      <c r="C873" s="5"/>
      <c r="D873" s="5"/>
      <c r="E873" s="5"/>
      <c r="F873" s="5"/>
      <c r="G873" s="5"/>
    </row>
    <row r="874" spans="1:7" x14ac:dyDescent="0.25">
      <c r="A874" s="4"/>
      <c r="B874" s="4"/>
      <c r="C874" s="5"/>
      <c r="D874" s="5"/>
      <c r="E874" s="5"/>
      <c r="F874" s="5"/>
      <c r="G874" s="5"/>
    </row>
    <row r="875" spans="1:7" x14ac:dyDescent="0.25">
      <c r="A875" s="4"/>
      <c r="B875" s="4"/>
      <c r="C875" s="5"/>
      <c r="D875" s="5"/>
      <c r="E875" s="5"/>
      <c r="F875" s="5"/>
      <c r="G875" s="5"/>
    </row>
    <row r="876" spans="1:7" x14ac:dyDescent="0.25">
      <c r="A876" s="4"/>
      <c r="B876" s="4"/>
      <c r="C876" s="5"/>
      <c r="D876" s="5"/>
      <c r="E876" s="5"/>
      <c r="F876" s="5"/>
      <c r="G876" s="5"/>
    </row>
    <row r="877" spans="1:7" x14ac:dyDescent="0.25">
      <c r="A877" s="4"/>
      <c r="B877" s="4"/>
      <c r="C877" s="5"/>
      <c r="D877" s="5"/>
      <c r="E877" s="5"/>
      <c r="F877" s="5"/>
      <c r="G877" s="5"/>
    </row>
    <row r="878" spans="1:7" x14ac:dyDescent="0.25">
      <c r="A878" s="4"/>
      <c r="B878" s="4"/>
      <c r="C878" s="5"/>
      <c r="D878" s="5"/>
      <c r="E878" s="5"/>
      <c r="F878" s="5"/>
      <c r="G878" s="5"/>
    </row>
    <row r="879" spans="1:7" x14ac:dyDescent="0.25">
      <c r="A879" s="4"/>
      <c r="B879" s="4"/>
      <c r="C879" s="5"/>
      <c r="D879" s="5"/>
      <c r="E879" s="5"/>
      <c r="F879" s="5"/>
      <c r="G879" s="5"/>
    </row>
    <row r="880" spans="1:7" x14ac:dyDescent="0.25">
      <c r="A880" s="4"/>
      <c r="B880" s="4"/>
      <c r="C880" s="5"/>
      <c r="D880" s="5"/>
      <c r="E880" s="5"/>
      <c r="F880" s="5"/>
      <c r="G880" s="5"/>
    </row>
    <row r="881" spans="1:7" x14ac:dyDescent="0.25">
      <c r="A881" s="4"/>
      <c r="B881" s="4"/>
      <c r="C881" s="5"/>
      <c r="D881" s="5"/>
      <c r="E881" s="5"/>
      <c r="F881" s="5"/>
      <c r="G881" s="5"/>
    </row>
    <row r="882" spans="1:7" x14ac:dyDescent="0.25">
      <c r="A882" s="4"/>
      <c r="B882" s="4"/>
      <c r="C882" s="5"/>
      <c r="D882" s="5"/>
      <c r="E882" s="5"/>
      <c r="F882" s="5"/>
      <c r="G882" s="5"/>
    </row>
    <row r="883" spans="1:7" x14ac:dyDescent="0.25">
      <c r="A883" s="4"/>
      <c r="B883" s="4"/>
      <c r="C883" s="5"/>
      <c r="D883" s="5"/>
      <c r="E883" s="5"/>
      <c r="F883" s="5"/>
      <c r="G883" s="5"/>
    </row>
    <row r="884" spans="1:7" x14ac:dyDescent="0.25">
      <c r="A884" s="4"/>
      <c r="B884" s="4"/>
      <c r="C884" s="5"/>
      <c r="D884" s="5"/>
      <c r="E884" s="5"/>
      <c r="F884" s="5"/>
      <c r="G884" s="5"/>
    </row>
    <row r="885" spans="1:7" x14ac:dyDescent="0.25">
      <c r="A885" s="4"/>
      <c r="B885" s="4"/>
      <c r="C885" s="5"/>
      <c r="D885" s="5"/>
      <c r="E885" s="5"/>
      <c r="F885" s="5"/>
      <c r="G885" s="5"/>
    </row>
    <row r="886" spans="1:7" x14ac:dyDescent="0.25">
      <c r="A886" s="4"/>
      <c r="B886" s="4"/>
      <c r="C886" s="5"/>
      <c r="D886" s="5"/>
      <c r="E886" s="5"/>
      <c r="F886" s="5"/>
      <c r="G886" s="5"/>
    </row>
    <row r="887" spans="1:7" x14ac:dyDescent="0.25">
      <c r="A887" s="4"/>
      <c r="B887" s="4"/>
      <c r="C887" s="5"/>
      <c r="D887" s="5"/>
      <c r="E887" s="5"/>
      <c r="F887" s="5"/>
      <c r="G887" s="5"/>
    </row>
    <row r="888" spans="1:7" x14ac:dyDescent="0.25">
      <c r="A888" s="4"/>
      <c r="B888" s="4"/>
      <c r="C888" s="5"/>
      <c r="D888" s="5"/>
      <c r="E888" s="5"/>
      <c r="F888" s="5"/>
      <c r="G888" s="5"/>
    </row>
    <row r="889" spans="1:7" x14ac:dyDescent="0.25">
      <c r="A889" s="4"/>
      <c r="B889" s="4"/>
      <c r="C889" s="5"/>
      <c r="D889" s="5"/>
      <c r="E889" s="5"/>
      <c r="F889" s="5"/>
      <c r="G889" s="5"/>
    </row>
    <row r="890" spans="1:7" x14ac:dyDescent="0.25">
      <c r="A890" s="4"/>
      <c r="B890" s="4"/>
      <c r="C890" s="5"/>
      <c r="D890" s="5"/>
      <c r="E890" s="5"/>
      <c r="F890" s="5"/>
      <c r="G890" s="5"/>
    </row>
    <row r="891" spans="1:7" x14ac:dyDescent="0.25">
      <c r="A891" s="4"/>
      <c r="B891" s="4"/>
      <c r="C891" s="5"/>
      <c r="D891" s="5"/>
      <c r="E891" s="5"/>
      <c r="F891" s="5"/>
      <c r="G891" s="5"/>
    </row>
    <row r="892" spans="1:7" x14ac:dyDescent="0.25">
      <c r="A892" s="4"/>
      <c r="B892" s="4"/>
      <c r="C892" s="5"/>
      <c r="D892" s="5"/>
      <c r="E892" s="5"/>
      <c r="F892" s="5"/>
      <c r="G892" s="5"/>
    </row>
    <row r="893" spans="1:7" x14ac:dyDescent="0.25">
      <c r="A893" s="4"/>
      <c r="B893" s="4"/>
      <c r="C893" s="5"/>
      <c r="D893" s="5"/>
      <c r="E893" s="5"/>
      <c r="F893" s="5"/>
      <c r="G893" s="5"/>
    </row>
    <row r="894" spans="1:7" x14ac:dyDescent="0.25">
      <c r="A894" s="4"/>
      <c r="B894" s="4"/>
      <c r="C894" s="5"/>
      <c r="D894" s="5"/>
      <c r="E894" s="5"/>
      <c r="F894" s="5"/>
      <c r="G894" s="5"/>
    </row>
    <row r="895" spans="1:7" x14ac:dyDescent="0.25">
      <c r="A895" s="4"/>
      <c r="B895" s="4"/>
      <c r="C895" s="5"/>
      <c r="D895" s="5"/>
      <c r="E895" s="5"/>
      <c r="F895" s="5"/>
      <c r="G895" s="5"/>
    </row>
    <row r="896" spans="1:7" x14ac:dyDescent="0.25">
      <c r="A896" s="4"/>
      <c r="B896" s="4"/>
      <c r="C896" s="5"/>
      <c r="D896" s="5"/>
      <c r="E896" s="5"/>
      <c r="F896" s="5"/>
      <c r="G896" s="5"/>
    </row>
    <row r="897" spans="1:7" x14ac:dyDescent="0.25">
      <c r="A897" s="4"/>
      <c r="B897" s="4"/>
      <c r="C897" s="5"/>
      <c r="D897" s="5"/>
      <c r="E897" s="5"/>
      <c r="F897" s="5"/>
      <c r="G897" s="5"/>
    </row>
    <row r="898" spans="1:7" x14ac:dyDescent="0.25">
      <c r="A898" s="4"/>
      <c r="B898" s="4"/>
      <c r="C898" s="5"/>
      <c r="D898" s="5"/>
      <c r="E898" s="5"/>
      <c r="F898" s="5"/>
      <c r="G898" s="5"/>
    </row>
    <row r="899" spans="1:7" x14ac:dyDescent="0.25">
      <c r="A899" s="4"/>
      <c r="B899" s="4"/>
      <c r="C899" s="5"/>
      <c r="D899" s="5"/>
      <c r="E899" s="5"/>
      <c r="F899" s="5"/>
      <c r="G899" s="5"/>
    </row>
    <row r="900" spans="1:7" x14ac:dyDescent="0.25">
      <c r="A900" s="4"/>
      <c r="B900" s="4"/>
      <c r="C900" s="5"/>
      <c r="D900" s="5"/>
      <c r="E900" s="5"/>
      <c r="F900" s="5"/>
      <c r="G900" s="5"/>
    </row>
    <row r="901" spans="1:7" x14ac:dyDescent="0.25">
      <c r="A901" s="4"/>
      <c r="B901" s="4"/>
      <c r="C901" s="5"/>
      <c r="D901" s="5"/>
      <c r="E901" s="5"/>
      <c r="F901" s="5"/>
      <c r="G901" s="5"/>
    </row>
    <row r="902" spans="1:7" x14ac:dyDescent="0.25">
      <c r="A902" s="4"/>
      <c r="B902" s="4"/>
      <c r="C902" s="5"/>
      <c r="D902" s="5"/>
      <c r="E902" s="5"/>
      <c r="F902" s="5"/>
      <c r="G902" s="5"/>
    </row>
    <row r="903" spans="1:7" x14ac:dyDescent="0.25">
      <c r="A903" s="4"/>
      <c r="B903" s="4"/>
      <c r="C903" s="5"/>
      <c r="D903" s="5"/>
      <c r="E903" s="5"/>
      <c r="F903" s="5"/>
      <c r="G903" s="5"/>
    </row>
    <row r="904" spans="1:7" x14ac:dyDescent="0.25">
      <c r="A904" s="4"/>
      <c r="B904" s="4"/>
      <c r="C904" s="5"/>
      <c r="D904" s="5"/>
      <c r="E904" s="5"/>
      <c r="F904" s="5"/>
      <c r="G904" s="5"/>
    </row>
    <row r="905" spans="1:7" x14ac:dyDescent="0.25">
      <c r="A905" s="4"/>
      <c r="B905" s="4"/>
      <c r="C905" s="5"/>
      <c r="D905" s="5"/>
      <c r="E905" s="5"/>
      <c r="F905" s="5"/>
      <c r="G905" s="5"/>
    </row>
    <row r="906" spans="1:7" x14ac:dyDescent="0.25">
      <c r="A906" s="4"/>
      <c r="B906" s="4"/>
      <c r="C906" s="5"/>
      <c r="D906" s="5"/>
      <c r="E906" s="5"/>
      <c r="F906" s="5"/>
      <c r="G906" s="5"/>
    </row>
    <row r="907" spans="1:7" x14ac:dyDescent="0.25">
      <c r="A907" s="4"/>
      <c r="B907" s="4"/>
      <c r="C907" s="5"/>
      <c r="D907" s="5"/>
      <c r="E907" s="5"/>
      <c r="F907" s="5"/>
      <c r="G907" s="5"/>
    </row>
    <row r="908" spans="1:7" x14ac:dyDescent="0.25">
      <c r="A908" s="4"/>
      <c r="B908" s="4"/>
      <c r="C908" s="5"/>
      <c r="D908" s="5"/>
      <c r="E908" s="5"/>
      <c r="F908" s="5"/>
      <c r="G908" s="5"/>
    </row>
    <row r="909" spans="1:7" x14ac:dyDescent="0.25">
      <c r="A909" s="4"/>
      <c r="B909" s="4"/>
      <c r="C909" s="5"/>
      <c r="D909" s="5"/>
      <c r="E909" s="5"/>
      <c r="F909" s="5"/>
      <c r="G909" s="5"/>
    </row>
    <row r="910" spans="1:7" x14ac:dyDescent="0.25">
      <c r="A910" s="4"/>
      <c r="B910" s="4"/>
      <c r="C910" s="5"/>
      <c r="D910" s="5"/>
      <c r="E910" s="5"/>
      <c r="F910" s="5"/>
      <c r="G910" s="5"/>
    </row>
    <row r="911" spans="1:7" x14ac:dyDescent="0.25">
      <c r="A911" s="4"/>
      <c r="B911" s="4"/>
      <c r="C911" s="5"/>
      <c r="D911" s="5"/>
      <c r="E911" s="5"/>
      <c r="F911" s="5"/>
      <c r="G911" s="5"/>
    </row>
    <row r="912" spans="1:7" x14ac:dyDescent="0.25">
      <c r="A912" s="4"/>
      <c r="B912" s="4"/>
      <c r="C912" s="5"/>
      <c r="D912" s="5"/>
      <c r="E912" s="5"/>
      <c r="F912" s="5"/>
      <c r="G912" s="5"/>
    </row>
    <row r="913" spans="1:7" x14ac:dyDescent="0.25">
      <c r="A913" s="4"/>
      <c r="B913" s="4"/>
      <c r="C913" s="5"/>
      <c r="D913" s="5"/>
      <c r="E913" s="5"/>
      <c r="F913" s="5"/>
      <c r="G913" s="5"/>
    </row>
    <row r="914" spans="1:7" x14ac:dyDescent="0.25">
      <c r="A914" s="4"/>
      <c r="B914" s="4"/>
      <c r="C914" s="5"/>
      <c r="D914" s="5"/>
      <c r="E914" s="5"/>
      <c r="F914" s="5"/>
      <c r="G914" s="5"/>
    </row>
    <row r="915" spans="1:7" x14ac:dyDescent="0.25">
      <c r="A915" s="4"/>
      <c r="B915" s="4"/>
      <c r="C915" s="5"/>
      <c r="D915" s="5"/>
      <c r="E915" s="5"/>
      <c r="F915" s="5"/>
      <c r="G915" s="5"/>
    </row>
    <row r="916" spans="1:7" x14ac:dyDescent="0.25">
      <c r="A916" s="4"/>
      <c r="B916" s="4"/>
      <c r="C916" s="5"/>
      <c r="D916" s="5"/>
      <c r="E916" s="5"/>
      <c r="F916" s="5"/>
      <c r="G916" s="5"/>
    </row>
    <row r="917" spans="1:7" x14ac:dyDescent="0.25">
      <c r="A917" s="4"/>
      <c r="B917" s="4"/>
      <c r="C917" s="5"/>
      <c r="D917" s="5"/>
      <c r="E917" s="5"/>
      <c r="F917" s="5"/>
      <c r="G917" s="5"/>
    </row>
    <row r="918" spans="1:7" x14ac:dyDescent="0.25">
      <c r="A918" s="4"/>
      <c r="B918" s="4"/>
      <c r="C918" s="5"/>
      <c r="D918" s="5"/>
      <c r="E918" s="5"/>
      <c r="F918" s="5"/>
      <c r="G918" s="5"/>
    </row>
    <row r="919" spans="1:7" x14ac:dyDescent="0.25">
      <c r="A919" s="4"/>
      <c r="B919" s="4"/>
      <c r="C919" s="5"/>
      <c r="D919" s="5"/>
      <c r="E919" s="5"/>
      <c r="F919" s="5"/>
      <c r="G919" s="5"/>
    </row>
    <row r="920" spans="1:7" x14ac:dyDescent="0.25">
      <c r="A920" s="4"/>
      <c r="B920" s="4"/>
      <c r="C920" s="5"/>
      <c r="D920" s="5"/>
      <c r="E920" s="5"/>
      <c r="F920" s="5"/>
      <c r="G920" s="5"/>
    </row>
    <row r="921" spans="1:7" x14ac:dyDescent="0.25">
      <c r="A921" s="4"/>
      <c r="B921" s="4"/>
      <c r="C921" s="5"/>
      <c r="D921" s="5"/>
      <c r="E921" s="5"/>
      <c r="F921" s="5"/>
      <c r="G921" s="5"/>
    </row>
    <row r="922" spans="1:7" x14ac:dyDescent="0.25">
      <c r="A922" s="4"/>
      <c r="B922" s="4"/>
      <c r="C922" s="5"/>
      <c r="D922" s="5"/>
      <c r="E922" s="5"/>
      <c r="F922" s="5"/>
      <c r="G922" s="5"/>
    </row>
    <row r="923" spans="1:7" x14ac:dyDescent="0.25">
      <c r="A923" s="4"/>
      <c r="B923" s="4"/>
      <c r="C923" s="5"/>
      <c r="D923" s="5"/>
      <c r="E923" s="5"/>
      <c r="F923" s="5"/>
      <c r="G923" s="5"/>
    </row>
    <row r="924" spans="1:7" x14ac:dyDescent="0.25">
      <c r="A924" s="4"/>
      <c r="B924" s="4"/>
      <c r="C924" s="5"/>
      <c r="D924" s="5"/>
      <c r="E924" s="5"/>
      <c r="F924" s="5"/>
      <c r="G924" s="5"/>
    </row>
    <row r="925" spans="1:7" x14ac:dyDescent="0.25">
      <c r="A925" s="4"/>
      <c r="B925" s="4"/>
      <c r="C925" s="5"/>
      <c r="D925" s="5"/>
      <c r="E925" s="5"/>
      <c r="F925" s="5"/>
      <c r="G925" s="5"/>
    </row>
    <row r="926" spans="1:7" x14ac:dyDescent="0.25">
      <c r="A926" s="4"/>
      <c r="B926" s="4"/>
      <c r="C926" s="5"/>
      <c r="D926" s="5"/>
      <c r="E926" s="5"/>
      <c r="F926" s="5"/>
      <c r="G926" s="5"/>
    </row>
    <row r="927" spans="1:7" x14ac:dyDescent="0.25">
      <c r="A927" s="4"/>
      <c r="B927" s="4"/>
      <c r="C927" s="5"/>
      <c r="D927" s="5"/>
      <c r="E927" s="5"/>
      <c r="F927" s="5"/>
      <c r="G927" s="5"/>
    </row>
    <row r="928" spans="1:7" x14ac:dyDescent="0.25">
      <c r="A928" s="4"/>
      <c r="B928" s="4"/>
      <c r="C928" s="5"/>
      <c r="D928" s="5"/>
      <c r="E928" s="5"/>
      <c r="F928" s="5"/>
      <c r="G928" s="5"/>
    </row>
    <row r="929" spans="1:7" x14ac:dyDescent="0.25">
      <c r="A929" s="4"/>
      <c r="B929" s="4"/>
      <c r="C929" s="5"/>
      <c r="D929" s="5"/>
      <c r="E929" s="5"/>
      <c r="F929" s="5"/>
      <c r="G929" s="5"/>
    </row>
    <row r="930" spans="1:7" x14ac:dyDescent="0.25">
      <c r="A930" s="4"/>
      <c r="B930" s="4"/>
      <c r="C930" s="5"/>
      <c r="D930" s="5"/>
      <c r="E930" s="5"/>
      <c r="F930" s="5"/>
      <c r="G930" s="5"/>
    </row>
    <row r="931" spans="1:7" x14ac:dyDescent="0.25">
      <c r="A931" s="4"/>
      <c r="B931" s="4"/>
      <c r="C931" s="5"/>
      <c r="D931" s="5"/>
      <c r="E931" s="5"/>
      <c r="F931" s="5"/>
      <c r="G931" s="5"/>
    </row>
    <row r="932" spans="1:7" x14ac:dyDescent="0.25">
      <c r="A932" s="4"/>
      <c r="B932" s="4"/>
      <c r="C932" s="5"/>
      <c r="D932" s="5"/>
      <c r="E932" s="5"/>
      <c r="F932" s="5"/>
      <c r="G932" s="5"/>
    </row>
    <row r="933" spans="1:7" x14ac:dyDescent="0.25">
      <c r="A933" s="4"/>
      <c r="B933" s="4"/>
      <c r="C933" s="5"/>
      <c r="D933" s="5"/>
      <c r="E933" s="5"/>
      <c r="F933" s="5"/>
      <c r="G933" s="5"/>
    </row>
    <row r="934" spans="1:7" x14ac:dyDescent="0.25">
      <c r="A934" s="4"/>
      <c r="B934" s="4"/>
      <c r="C934" s="5"/>
      <c r="D934" s="5"/>
      <c r="E934" s="5"/>
      <c r="F934" s="5"/>
      <c r="G934" s="5"/>
    </row>
    <row r="935" spans="1:7" x14ac:dyDescent="0.25">
      <c r="A935" s="4"/>
      <c r="B935" s="4"/>
      <c r="C935" s="5"/>
      <c r="D935" s="5"/>
      <c r="E935" s="5"/>
      <c r="F935" s="5"/>
      <c r="G935" s="5"/>
    </row>
    <row r="936" spans="1:7" x14ac:dyDescent="0.25">
      <c r="A936" s="4"/>
      <c r="B936" s="4"/>
      <c r="C936" s="5"/>
      <c r="D936" s="5"/>
      <c r="E936" s="5"/>
      <c r="F936" s="5"/>
      <c r="G936" s="5"/>
    </row>
    <row r="937" spans="1:7" x14ac:dyDescent="0.25">
      <c r="A937" s="4"/>
      <c r="B937" s="4"/>
      <c r="C937" s="5"/>
      <c r="D937" s="5"/>
      <c r="E937" s="5"/>
      <c r="F937" s="5"/>
      <c r="G937" s="5"/>
    </row>
    <row r="938" spans="1:7" x14ac:dyDescent="0.25">
      <c r="A938" s="4"/>
      <c r="B938" s="4"/>
      <c r="C938" s="5"/>
      <c r="D938" s="5"/>
      <c r="E938" s="5"/>
      <c r="F938" s="5"/>
      <c r="G938" s="5"/>
    </row>
    <row r="939" spans="1:7" x14ac:dyDescent="0.25">
      <c r="A939" s="4"/>
      <c r="B939" s="4"/>
      <c r="C939" s="5"/>
      <c r="D939" s="5"/>
      <c r="E939" s="5"/>
      <c r="F939" s="5"/>
      <c r="G939" s="5"/>
    </row>
    <row r="940" spans="1:7" x14ac:dyDescent="0.25">
      <c r="A940" s="4"/>
      <c r="B940" s="4"/>
      <c r="C940" s="5"/>
      <c r="D940" s="5"/>
      <c r="E940" s="5"/>
      <c r="F940" s="5"/>
      <c r="G940" s="5"/>
    </row>
    <row r="941" spans="1:7" x14ac:dyDescent="0.25">
      <c r="A941" s="4"/>
      <c r="B941" s="4"/>
      <c r="C941" s="5"/>
      <c r="D941" s="5"/>
      <c r="E941" s="5"/>
      <c r="F941" s="5"/>
      <c r="G941" s="5"/>
    </row>
    <row r="942" spans="1:7" x14ac:dyDescent="0.25">
      <c r="A942" s="4"/>
      <c r="B942" s="4"/>
      <c r="C942" s="5"/>
      <c r="D942" s="5"/>
      <c r="E942" s="5"/>
      <c r="F942" s="5"/>
      <c r="G942" s="5"/>
    </row>
    <row r="943" spans="1:7" x14ac:dyDescent="0.25">
      <c r="A943" s="4"/>
      <c r="B943" s="4"/>
      <c r="C943" s="5"/>
      <c r="D943" s="5"/>
      <c r="E943" s="5"/>
      <c r="F943" s="5"/>
      <c r="G943" s="5"/>
    </row>
    <row r="944" spans="1:7" x14ac:dyDescent="0.25">
      <c r="A944" s="4"/>
      <c r="B944" s="4"/>
      <c r="C944" s="5"/>
      <c r="D944" s="5"/>
      <c r="E944" s="5"/>
      <c r="F944" s="5"/>
      <c r="G944" s="5"/>
    </row>
    <row r="945" spans="1:7" x14ac:dyDescent="0.25">
      <c r="A945" s="4"/>
      <c r="B945" s="4"/>
      <c r="C945" s="5"/>
      <c r="D945" s="5"/>
      <c r="E945" s="5"/>
      <c r="F945" s="5"/>
      <c r="G945" s="5"/>
    </row>
    <row r="946" spans="1:7" x14ac:dyDescent="0.25">
      <c r="A946" s="4"/>
      <c r="B946" s="4"/>
      <c r="C946" s="5"/>
      <c r="D946" s="5"/>
      <c r="E946" s="5"/>
      <c r="F946" s="5"/>
      <c r="G946" s="5"/>
    </row>
    <row r="947" spans="1:7" x14ac:dyDescent="0.25">
      <c r="A947" s="4"/>
      <c r="B947" s="4"/>
      <c r="C947" s="5"/>
      <c r="D947" s="5"/>
      <c r="E947" s="5"/>
      <c r="F947" s="5"/>
      <c r="G947" s="5"/>
    </row>
    <row r="948" spans="1:7" x14ac:dyDescent="0.25">
      <c r="A948" s="4"/>
      <c r="B948" s="4"/>
      <c r="C948" s="5"/>
      <c r="D948" s="5"/>
      <c r="E948" s="5"/>
      <c r="F948" s="5"/>
      <c r="G948" s="5"/>
    </row>
    <row r="949" spans="1:7" x14ac:dyDescent="0.25">
      <c r="A949" s="4"/>
      <c r="B949" s="4"/>
      <c r="C949" s="5"/>
      <c r="D949" s="5"/>
      <c r="E949" s="5"/>
      <c r="F949" s="5"/>
      <c r="G949" s="5"/>
    </row>
    <row r="950" spans="1:7" x14ac:dyDescent="0.25">
      <c r="A950" s="4"/>
      <c r="B950" s="4"/>
      <c r="C950" s="5"/>
      <c r="D950" s="5"/>
      <c r="E950" s="5"/>
      <c r="F950" s="5"/>
      <c r="G950" s="5"/>
    </row>
    <row r="951" spans="1:7" x14ac:dyDescent="0.25">
      <c r="A951" s="4"/>
      <c r="B951" s="4"/>
      <c r="C951" s="5"/>
      <c r="D951" s="5"/>
      <c r="E951" s="5"/>
      <c r="F951" s="5"/>
      <c r="G951" s="5"/>
    </row>
    <row r="952" spans="1:7" x14ac:dyDescent="0.25">
      <c r="A952" s="4"/>
      <c r="B952" s="4"/>
      <c r="C952" s="5"/>
      <c r="D952" s="5"/>
      <c r="E952" s="5"/>
      <c r="F952" s="5"/>
      <c r="G952" s="5"/>
    </row>
    <row r="953" spans="1:7" x14ac:dyDescent="0.25">
      <c r="A953" s="4"/>
      <c r="B953" s="4"/>
      <c r="C953" s="5"/>
      <c r="D953" s="5"/>
      <c r="E953" s="5"/>
      <c r="F953" s="5"/>
      <c r="G953" s="5"/>
    </row>
    <row r="954" spans="1:7" x14ac:dyDescent="0.25">
      <c r="A954" s="4"/>
      <c r="B954" s="4"/>
      <c r="C954" s="5"/>
      <c r="D954" s="5"/>
      <c r="E954" s="5"/>
      <c r="F954" s="5"/>
      <c r="G954" s="5"/>
    </row>
    <row r="955" spans="1:7" x14ac:dyDescent="0.25">
      <c r="A955" s="4"/>
      <c r="B955" s="4"/>
      <c r="C955" s="5"/>
      <c r="D955" s="5"/>
      <c r="E955" s="5"/>
      <c r="F955" s="5"/>
      <c r="G955" s="5"/>
    </row>
    <row r="956" spans="1:7" x14ac:dyDescent="0.25">
      <c r="A956" s="4"/>
      <c r="B956" s="4"/>
      <c r="C956" s="5"/>
      <c r="D956" s="5"/>
      <c r="E956" s="5"/>
      <c r="F956" s="5"/>
      <c r="G956" s="5"/>
    </row>
    <row r="957" spans="1:7" x14ac:dyDescent="0.25">
      <c r="A957" s="4"/>
      <c r="B957" s="4"/>
      <c r="C957" s="5"/>
      <c r="D957" s="5"/>
      <c r="E957" s="5"/>
      <c r="F957" s="5"/>
      <c r="G957" s="5"/>
    </row>
    <row r="958" spans="1:7" x14ac:dyDescent="0.25">
      <c r="A958" s="4"/>
      <c r="B958" s="4"/>
      <c r="C958" s="5"/>
      <c r="D958" s="5"/>
      <c r="E958" s="5"/>
      <c r="F958" s="5"/>
      <c r="G958" s="5"/>
    </row>
    <row r="959" spans="1:7" x14ac:dyDescent="0.25">
      <c r="A959" s="4"/>
      <c r="B959" s="4"/>
      <c r="C959" s="5"/>
      <c r="D959" s="5"/>
      <c r="E959" s="5"/>
      <c r="F959" s="5"/>
      <c r="G959" s="5"/>
    </row>
    <row r="960" spans="1:7" x14ac:dyDescent="0.25">
      <c r="A960" s="4"/>
      <c r="B960" s="4"/>
      <c r="C960" s="5"/>
      <c r="D960" s="5"/>
      <c r="E960" s="5"/>
      <c r="F960" s="5"/>
      <c r="G960" s="5"/>
    </row>
    <row r="961" spans="1:7" x14ac:dyDescent="0.25">
      <c r="A961" s="4"/>
      <c r="B961" s="4"/>
      <c r="C961" s="5"/>
      <c r="D961" s="5"/>
      <c r="E961" s="5"/>
      <c r="F961" s="5"/>
      <c r="G961" s="5"/>
    </row>
    <row r="962" spans="1:7" x14ac:dyDescent="0.25">
      <c r="A962" s="4"/>
      <c r="B962" s="4"/>
      <c r="C962" s="5"/>
      <c r="D962" s="5"/>
      <c r="E962" s="5"/>
      <c r="F962" s="5"/>
      <c r="G962" s="5"/>
    </row>
    <row r="963" spans="1:7" x14ac:dyDescent="0.25">
      <c r="A963" s="4"/>
      <c r="B963" s="4"/>
      <c r="C963" s="5"/>
      <c r="D963" s="5"/>
      <c r="E963" s="5"/>
      <c r="F963" s="5"/>
      <c r="G963" s="5"/>
    </row>
    <row r="964" spans="1:7" x14ac:dyDescent="0.25">
      <c r="A964" s="4"/>
      <c r="B964" s="4"/>
      <c r="C964" s="5"/>
      <c r="D964" s="5"/>
      <c r="E964" s="5"/>
      <c r="F964" s="5"/>
      <c r="G964" s="5"/>
    </row>
    <row r="965" spans="1:7" x14ac:dyDescent="0.25">
      <c r="A965" s="4"/>
      <c r="B965" s="4"/>
      <c r="C965" s="5"/>
      <c r="D965" s="5"/>
      <c r="E965" s="5"/>
      <c r="F965" s="5"/>
      <c r="G965" s="5"/>
    </row>
    <row r="966" spans="1:7" x14ac:dyDescent="0.25">
      <c r="A966" s="4"/>
      <c r="B966" s="4"/>
      <c r="C966" s="5"/>
      <c r="D966" s="5"/>
      <c r="E966" s="5"/>
      <c r="F966" s="5"/>
      <c r="G966" s="5"/>
    </row>
    <row r="967" spans="1:7" x14ac:dyDescent="0.25">
      <c r="A967" s="4"/>
      <c r="B967" s="4"/>
      <c r="C967" s="5"/>
      <c r="D967" s="5"/>
      <c r="E967" s="5"/>
      <c r="F967" s="5"/>
      <c r="G967" s="5"/>
    </row>
    <row r="968" spans="1:7" x14ac:dyDescent="0.25">
      <c r="A968" s="4"/>
      <c r="B968" s="4"/>
      <c r="C968" s="5"/>
      <c r="D968" s="5"/>
      <c r="E968" s="5"/>
      <c r="F968" s="5"/>
      <c r="G968" s="5"/>
    </row>
    <row r="969" spans="1:7" x14ac:dyDescent="0.25">
      <c r="A969" s="4"/>
      <c r="B969" s="4"/>
      <c r="C969" s="5"/>
      <c r="D969" s="5"/>
      <c r="E969" s="5"/>
      <c r="F969" s="5"/>
      <c r="G969" s="5"/>
    </row>
    <row r="970" spans="1:7" x14ac:dyDescent="0.25">
      <c r="A970" s="4"/>
      <c r="B970" s="4"/>
      <c r="C970" s="5"/>
      <c r="D970" s="5"/>
      <c r="E970" s="5"/>
      <c r="F970" s="5"/>
      <c r="G970" s="5"/>
    </row>
    <row r="971" spans="1:7" x14ac:dyDescent="0.25">
      <c r="A971" s="4"/>
      <c r="B971" s="4"/>
      <c r="C971" s="5"/>
      <c r="D971" s="5"/>
      <c r="E971" s="5"/>
      <c r="F971" s="5"/>
      <c r="G971" s="5"/>
    </row>
    <row r="972" spans="1:7" x14ac:dyDescent="0.25">
      <c r="A972" s="4"/>
      <c r="B972" s="4"/>
      <c r="C972" s="5"/>
      <c r="D972" s="5"/>
      <c r="E972" s="5"/>
      <c r="F972" s="5"/>
      <c r="G972" s="5"/>
    </row>
    <row r="973" spans="1:7" x14ac:dyDescent="0.25">
      <c r="A973" s="4"/>
      <c r="B973" s="4"/>
      <c r="C973" s="5"/>
      <c r="D973" s="5"/>
      <c r="E973" s="5"/>
      <c r="F973" s="5"/>
      <c r="G973" s="5"/>
    </row>
    <row r="974" spans="1:7" x14ac:dyDescent="0.25">
      <c r="A974" s="4"/>
      <c r="B974" s="4"/>
      <c r="C974" s="5"/>
      <c r="D974" s="5"/>
      <c r="E974" s="5"/>
      <c r="F974" s="5"/>
      <c r="G974" s="5"/>
    </row>
    <row r="975" spans="1:7" x14ac:dyDescent="0.25">
      <c r="A975" s="4"/>
      <c r="B975" s="4"/>
      <c r="C975" s="5"/>
      <c r="D975" s="5"/>
      <c r="E975" s="5"/>
      <c r="F975" s="5"/>
      <c r="G975" s="5"/>
    </row>
    <row r="976" spans="1:7" x14ac:dyDescent="0.25">
      <c r="A976" s="4"/>
      <c r="B976" s="4"/>
      <c r="C976" s="5"/>
      <c r="D976" s="5"/>
      <c r="E976" s="5"/>
      <c r="F976" s="5"/>
      <c r="G976" s="5"/>
    </row>
    <row r="977" spans="1:7" x14ac:dyDescent="0.25">
      <c r="A977" s="4"/>
      <c r="B977" s="4"/>
      <c r="C977" s="5"/>
      <c r="D977" s="5"/>
      <c r="E977" s="5"/>
      <c r="F977" s="5"/>
      <c r="G977" s="5"/>
    </row>
    <row r="978" spans="1:7" x14ac:dyDescent="0.25">
      <c r="A978" s="4"/>
      <c r="B978" s="4"/>
      <c r="C978" s="5"/>
      <c r="D978" s="5"/>
      <c r="E978" s="5"/>
      <c r="F978" s="5"/>
      <c r="G978" s="5"/>
    </row>
    <row r="979" spans="1:7" x14ac:dyDescent="0.25">
      <c r="A979" s="4"/>
      <c r="B979" s="4"/>
      <c r="C979" s="5"/>
      <c r="D979" s="5"/>
      <c r="E979" s="5"/>
      <c r="F979" s="5"/>
      <c r="G979" s="5"/>
    </row>
    <row r="980" spans="1:7" x14ac:dyDescent="0.25">
      <c r="A980" s="4"/>
      <c r="B980" s="4"/>
      <c r="C980" s="5"/>
      <c r="D980" s="5"/>
      <c r="E980" s="5"/>
      <c r="F980" s="5"/>
      <c r="G980" s="5"/>
    </row>
    <row r="981" spans="1:7" x14ac:dyDescent="0.25">
      <c r="A981" s="4"/>
      <c r="B981" s="4"/>
      <c r="C981" s="5"/>
      <c r="D981" s="5"/>
      <c r="E981" s="5"/>
      <c r="F981" s="5"/>
      <c r="G981" s="5"/>
    </row>
    <row r="982" spans="1:7" x14ac:dyDescent="0.25">
      <c r="A982" s="4"/>
      <c r="B982" s="4"/>
      <c r="C982" s="5"/>
      <c r="D982" s="5"/>
      <c r="E982" s="5"/>
      <c r="F982" s="5"/>
      <c r="G982" s="5"/>
    </row>
    <row r="983" spans="1:7" x14ac:dyDescent="0.25">
      <c r="A983" s="4"/>
      <c r="B983" s="4"/>
      <c r="C983" s="5"/>
      <c r="D983" s="5"/>
      <c r="E983" s="5"/>
      <c r="F983" s="5"/>
      <c r="G983" s="5"/>
    </row>
    <row r="984" spans="1:7" x14ac:dyDescent="0.25">
      <c r="A984" s="4"/>
      <c r="B984" s="4"/>
      <c r="C984" s="5"/>
      <c r="D984" s="5"/>
      <c r="E984" s="5"/>
      <c r="F984" s="5"/>
      <c r="G984" s="5"/>
    </row>
    <row r="985" spans="1:7" x14ac:dyDescent="0.25">
      <c r="A985" s="4"/>
      <c r="B985" s="4"/>
      <c r="C985" s="5"/>
      <c r="D985" s="5"/>
      <c r="E985" s="5"/>
      <c r="F985" s="5"/>
      <c r="G985" s="5"/>
    </row>
    <row r="986" spans="1:7" x14ac:dyDescent="0.25">
      <c r="A986" s="4"/>
      <c r="B986" s="4"/>
      <c r="C986" s="5"/>
      <c r="D986" s="5"/>
      <c r="E986" s="5"/>
      <c r="F986" s="5"/>
      <c r="G986" s="5"/>
    </row>
    <row r="987" spans="1:7" x14ac:dyDescent="0.25">
      <c r="A987" s="4"/>
      <c r="B987" s="4"/>
      <c r="C987" s="5"/>
      <c r="D987" s="5"/>
      <c r="E987" s="5"/>
      <c r="F987" s="5"/>
      <c r="G987" s="5"/>
    </row>
    <row r="988" spans="1:7" x14ac:dyDescent="0.25">
      <c r="A988" s="4"/>
      <c r="B988" s="4"/>
      <c r="C988" s="5"/>
      <c r="D988" s="5"/>
      <c r="E988" s="5"/>
      <c r="F988" s="5"/>
      <c r="G988" s="5"/>
    </row>
    <row r="989" spans="1:7" x14ac:dyDescent="0.25">
      <c r="A989" s="4"/>
      <c r="B989" s="4"/>
      <c r="C989" s="5"/>
      <c r="D989" s="5"/>
      <c r="E989" s="5"/>
      <c r="F989" s="5"/>
      <c r="G989" s="5"/>
    </row>
    <row r="990" spans="1:7" x14ac:dyDescent="0.25">
      <c r="A990" s="4"/>
      <c r="B990" s="4"/>
      <c r="C990" s="5"/>
      <c r="D990" s="5"/>
      <c r="E990" s="5"/>
      <c r="F990" s="5"/>
      <c r="G990" s="5"/>
    </row>
    <row r="991" spans="1:7" x14ac:dyDescent="0.25">
      <c r="A991" s="4"/>
      <c r="B991" s="4"/>
      <c r="C991" s="5"/>
      <c r="D991" s="5"/>
      <c r="E991" s="5"/>
      <c r="F991" s="5"/>
      <c r="G991" s="5"/>
    </row>
    <row r="992" spans="1:7" x14ac:dyDescent="0.25">
      <c r="A992" s="4"/>
      <c r="B992" s="4"/>
      <c r="C992" s="5"/>
      <c r="D992" s="5"/>
      <c r="E992" s="5"/>
      <c r="F992" s="5"/>
      <c r="G992" s="5"/>
    </row>
    <row r="993" spans="1:7" x14ac:dyDescent="0.25">
      <c r="A993" s="4"/>
      <c r="B993" s="4"/>
      <c r="C993" s="5"/>
      <c r="D993" s="5"/>
      <c r="E993" s="5"/>
      <c r="F993" s="5"/>
      <c r="G993" s="5"/>
    </row>
    <row r="994" spans="1:7" x14ac:dyDescent="0.25">
      <c r="A994" s="4"/>
      <c r="B994" s="4"/>
      <c r="C994" s="5"/>
      <c r="D994" s="5"/>
      <c r="E994" s="5"/>
      <c r="F994" s="5"/>
      <c r="G994" s="5"/>
    </row>
    <row r="995" spans="1:7" x14ac:dyDescent="0.25">
      <c r="A995" s="4"/>
      <c r="B995" s="4"/>
      <c r="C995" s="5"/>
      <c r="D995" s="5"/>
      <c r="E995" s="5"/>
      <c r="F995" s="5"/>
      <c r="G995" s="5"/>
    </row>
    <row r="996" spans="1:7" x14ac:dyDescent="0.25">
      <c r="A996" s="4"/>
      <c r="B996" s="4"/>
      <c r="C996" s="5"/>
      <c r="D996" s="5"/>
      <c r="E996" s="5"/>
      <c r="F996" s="5"/>
      <c r="G996" s="5"/>
    </row>
    <row r="997" spans="1:7" x14ac:dyDescent="0.25">
      <c r="A997" s="4"/>
      <c r="B997" s="4"/>
      <c r="C997" s="5"/>
      <c r="D997" s="5"/>
      <c r="E997" s="5"/>
      <c r="F997" s="5"/>
      <c r="G997" s="5"/>
    </row>
    <row r="998" spans="1:7" x14ac:dyDescent="0.25">
      <c r="A998" s="4"/>
      <c r="B998" s="4"/>
      <c r="C998" s="5"/>
      <c r="D998" s="5"/>
      <c r="E998" s="5"/>
      <c r="F998" s="5"/>
      <c r="G998" s="5"/>
    </row>
    <row r="999" spans="1:7" x14ac:dyDescent="0.25">
      <c r="A999" s="4"/>
      <c r="B999" s="4"/>
      <c r="C999" s="5"/>
      <c r="D999" s="5"/>
      <c r="E999" s="5"/>
      <c r="F999" s="5"/>
      <c r="G999" s="5"/>
    </row>
    <row r="1000" spans="1:7" x14ac:dyDescent="0.25">
      <c r="A1000" s="4"/>
      <c r="B1000" s="4"/>
      <c r="C1000" s="5"/>
      <c r="D1000" s="5"/>
      <c r="E1000" s="5"/>
      <c r="F1000" s="5"/>
      <c r="G1000" s="5"/>
    </row>
    <row r="1001" spans="1:7" x14ac:dyDescent="0.25">
      <c r="A1001" s="4"/>
      <c r="B1001" s="4"/>
      <c r="C1001" s="5"/>
      <c r="D1001" s="5"/>
      <c r="E1001" s="5"/>
      <c r="F1001" s="5"/>
      <c r="G1001" s="5"/>
    </row>
    <row r="1002" spans="1:7" x14ac:dyDescent="0.25">
      <c r="A1002" s="4"/>
      <c r="B1002" s="4"/>
      <c r="C1002" s="5"/>
      <c r="D1002" s="5"/>
      <c r="E1002" s="5"/>
      <c r="F1002" s="5"/>
      <c r="G1002" s="5"/>
    </row>
    <row r="1003" spans="1:7" x14ac:dyDescent="0.25">
      <c r="A1003" s="4"/>
      <c r="B1003" s="4"/>
      <c r="C1003" s="5"/>
      <c r="D1003" s="5"/>
      <c r="E1003" s="5"/>
      <c r="F1003" s="5"/>
      <c r="G1003" s="5"/>
    </row>
    <row r="1004" spans="1:7" x14ac:dyDescent="0.25">
      <c r="A1004" s="4"/>
      <c r="B1004" s="4"/>
      <c r="C1004" s="5"/>
      <c r="D1004" s="5"/>
      <c r="E1004" s="5"/>
      <c r="F1004" s="5"/>
      <c r="G1004" s="5"/>
    </row>
    <row r="1005" spans="1:7" x14ac:dyDescent="0.25">
      <c r="A1005" s="4"/>
      <c r="B1005" s="4"/>
      <c r="C1005" s="5"/>
      <c r="D1005" s="5"/>
      <c r="E1005" s="5"/>
      <c r="F1005" s="5"/>
      <c r="G1005" s="5"/>
    </row>
    <row r="1006" spans="1:7" x14ac:dyDescent="0.25">
      <c r="A1006" s="4"/>
      <c r="B1006" s="4"/>
      <c r="C1006" s="5"/>
      <c r="D1006" s="5"/>
      <c r="E1006" s="5"/>
      <c r="F1006" s="5"/>
      <c r="G1006" s="5"/>
    </row>
    <row r="1007" spans="1:7" x14ac:dyDescent="0.25">
      <c r="A1007" s="4"/>
      <c r="B1007" s="4"/>
      <c r="C1007" s="5"/>
      <c r="D1007" s="5"/>
      <c r="E1007" s="5"/>
      <c r="F1007" s="5"/>
      <c r="G1007" s="5"/>
    </row>
    <row r="1008" spans="1:7" x14ac:dyDescent="0.25">
      <c r="A1008" s="4"/>
      <c r="B1008" s="4"/>
      <c r="C1008" s="5"/>
      <c r="D1008" s="5"/>
      <c r="E1008" s="5"/>
      <c r="F1008" s="5"/>
      <c r="G1008" s="5"/>
    </row>
    <row r="1009" spans="1:7" x14ac:dyDescent="0.25">
      <c r="A1009" s="4"/>
      <c r="B1009" s="4"/>
      <c r="C1009" s="5"/>
      <c r="D1009" s="5"/>
      <c r="E1009" s="5"/>
      <c r="F1009" s="5"/>
      <c r="G1009" s="5"/>
    </row>
    <row r="1010" spans="1:7" x14ac:dyDescent="0.25">
      <c r="A1010" s="4"/>
      <c r="B1010" s="4"/>
      <c r="C1010" s="5"/>
      <c r="D1010" s="5"/>
      <c r="E1010" s="5"/>
      <c r="F1010" s="5"/>
      <c r="G1010" s="5"/>
    </row>
    <row r="1011" spans="1:7" x14ac:dyDescent="0.25">
      <c r="A1011" s="4"/>
      <c r="B1011" s="4"/>
      <c r="C1011" s="5"/>
      <c r="D1011" s="5"/>
      <c r="E1011" s="5"/>
      <c r="F1011" s="5"/>
      <c r="G1011" s="5"/>
    </row>
    <row r="1012" spans="1:7" x14ac:dyDescent="0.25">
      <c r="A1012" s="4"/>
      <c r="B1012" s="4"/>
      <c r="C1012" s="5"/>
      <c r="D1012" s="5"/>
      <c r="E1012" s="5"/>
      <c r="F1012" s="5"/>
      <c r="G1012" s="5"/>
    </row>
    <row r="1013" spans="1:7" x14ac:dyDescent="0.25">
      <c r="A1013" s="4"/>
      <c r="B1013" s="4"/>
      <c r="C1013" s="5"/>
      <c r="D1013" s="5"/>
      <c r="E1013" s="5"/>
      <c r="F1013" s="5"/>
      <c r="G1013" s="5"/>
    </row>
    <row r="1014" spans="1:7" x14ac:dyDescent="0.25">
      <c r="A1014" s="4"/>
      <c r="B1014" s="4"/>
      <c r="C1014" s="5"/>
      <c r="D1014" s="5"/>
      <c r="E1014" s="5"/>
      <c r="F1014" s="5"/>
      <c r="G1014" s="5"/>
    </row>
    <row r="1015" spans="1:7" x14ac:dyDescent="0.25">
      <c r="A1015" s="4"/>
      <c r="B1015" s="4"/>
      <c r="C1015" s="5"/>
      <c r="D1015" s="5"/>
      <c r="E1015" s="5"/>
      <c r="F1015" s="5"/>
      <c r="G1015" s="5"/>
    </row>
    <row r="1016" spans="1:7" x14ac:dyDescent="0.25">
      <c r="A1016" s="4"/>
      <c r="B1016" s="4"/>
      <c r="C1016" s="5"/>
      <c r="D1016" s="5"/>
      <c r="E1016" s="5"/>
      <c r="F1016" s="5"/>
      <c r="G1016" s="5"/>
    </row>
    <row r="1017" spans="1:7" x14ac:dyDescent="0.25">
      <c r="A1017" s="4"/>
      <c r="B1017" s="4"/>
      <c r="C1017" s="5"/>
      <c r="D1017" s="5"/>
      <c r="E1017" s="5"/>
      <c r="F1017" s="5"/>
      <c r="G1017" s="5"/>
    </row>
    <row r="1018" spans="1:7" x14ac:dyDescent="0.25">
      <c r="A1018" s="4"/>
      <c r="B1018" s="4"/>
      <c r="C1018" s="5"/>
      <c r="D1018" s="5"/>
      <c r="E1018" s="5"/>
      <c r="F1018" s="5"/>
      <c r="G1018" s="5"/>
    </row>
    <row r="1019" spans="1:7" x14ac:dyDescent="0.25">
      <c r="A1019" s="4"/>
      <c r="B1019" s="4"/>
      <c r="C1019" s="5"/>
      <c r="D1019" s="5"/>
      <c r="E1019" s="5"/>
      <c r="F1019" s="5"/>
      <c r="G1019" s="5"/>
    </row>
    <row r="1020" spans="1:7" x14ac:dyDescent="0.25">
      <c r="A1020" s="4"/>
      <c r="B1020" s="4"/>
      <c r="C1020" s="5"/>
      <c r="D1020" s="5"/>
      <c r="E1020" s="5"/>
      <c r="F1020" s="5"/>
      <c r="G1020" s="5"/>
    </row>
    <row r="1021" spans="1:7" x14ac:dyDescent="0.25">
      <c r="A1021" s="4"/>
      <c r="B1021" s="4"/>
      <c r="C1021" s="5"/>
      <c r="D1021" s="5"/>
      <c r="E1021" s="5"/>
      <c r="F1021" s="5"/>
      <c r="G1021" s="5"/>
    </row>
    <row r="1022" spans="1:7" x14ac:dyDescent="0.25">
      <c r="A1022" s="4"/>
      <c r="B1022" s="4"/>
      <c r="C1022" s="5"/>
      <c r="D1022" s="5"/>
      <c r="E1022" s="5"/>
      <c r="F1022" s="5"/>
      <c r="G1022" s="5"/>
    </row>
    <row r="1023" spans="1:7" ht="15" customHeight="1" x14ac:dyDescent="0.25">
      <c r="A1023" s="4"/>
      <c r="B1023" s="4"/>
      <c r="C1023" s="5"/>
      <c r="D1023" s="5"/>
      <c r="E1023" s="5"/>
      <c r="F1023" s="5"/>
      <c r="G1023" s="5"/>
    </row>
  </sheetData>
  <autoFilter ref="A6:H27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G351"/>
  <sheetViews>
    <sheetView showGridLines="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6" sqref="B6"/>
    </sheetView>
  </sheetViews>
  <sheetFormatPr baseColWidth="10" defaultColWidth="14.42578125" defaultRowHeight="15" customHeight="1" x14ac:dyDescent="0.25"/>
  <cols>
    <col min="1" max="1" width="23.140625" customWidth="1"/>
    <col min="2" max="6" width="10.42578125" style="65" customWidth="1"/>
    <col min="7" max="7" width="10.42578125" customWidth="1"/>
  </cols>
  <sheetData>
    <row r="1" spans="1:7" ht="21" x14ac:dyDescent="0.35">
      <c r="A1" s="1" t="s">
        <v>430</v>
      </c>
    </row>
    <row r="2" spans="1:7" ht="15.75" x14ac:dyDescent="0.25">
      <c r="A2" s="3" t="s">
        <v>425</v>
      </c>
    </row>
    <row r="3" spans="1:7" ht="15.75" x14ac:dyDescent="0.25">
      <c r="A3" s="3" t="s">
        <v>442</v>
      </c>
    </row>
    <row r="4" spans="1:7" ht="15" customHeight="1" thickBot="1" x14ac:dyDescent="0.3"/>
    <row r="5" spans="1:7" ht="38.25" customHeight="1" thickTop="1" thickBot="1" x14ac:dyDescent="0.3">
      <c r="A5" s="37" t="s">
        <v>427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</row>
    <row r="6" spans="1:7" ht="15.75" thickTop="1" x14ac:dyDescent="0.25">
      <c r="A6" s="44" t="s">
        <v>22</v>
      </c>
      <c r="B6" s="44">
        <v>176911.82636599999</v>
      </c>
      <c r="C6" s="44">
        <v>173682.32874299999</v>
      </c>
      <c r="D6" s="44">
        <v>185633.318451</v>
      </c>
      <c r="E6" s="44">
        <v>210336.74633699999</v>
      </c>
      <c r="F6" s="44">
        <v>226178.724652</v>
      </c>
      <c r="G6" s="44">
        <v>74869.027157000004</v>
      </c>
    </row>
    <row r="7" spans="1:7" x14ac:dyDescent="0.25">
      <c r="A7" s="44" t="s">
        <v>23</v>
      </c>
      <c r="B7" s="44">
        <v>81841.926674000002</v>
      </c>
      <c r="C7" s="44">
        <v>81459.354240999994</v>
      </c>
      <c r="D7" s="44">
        <v>89557.891757999998</v>
      </c>
      <c r="E7" s="44">
        <v>99571.168286999993</v>
      </c>
      <c r="F7" s="44">
        <v>118984.61616600001</v>
      </c>
      <c r="G7" s="44">
        <v>37859.752678999997</v>
      </c>
    </row>
    <row r="8" spans="1:7" x14ac:dyDescent="0.25">
      <c r="A8" s="44" t="s">
        <v>24</v>
      </c>
      <c r="B8" s="44">
        <v>84676.264702</v>
      </c>
      <c r="C8" s="44">
        <v>83330.655304</v>
      </c>
      <c r="D8" s="44">
        <v>88840.810423999996</v>
      </c>
      <c r="E8" s="44">
        <v>102181.081657</v>
      </c>
      <c r="F8" s="44">
        <v>114542.78611299999</v>
      </c>
      <c r="G8" s="44">
        <v>35511.037028999999</v>
      </c>
    </row>
    <row r="9" spans="1:7" x14ac:dyDescent="0.25">
      <c r="A9" s="44" t="s">
        <v>25</v>
      </c>
      <c r="B9" s="44">
        <v>70696.982482000007</v>
      </c>
      <c r="C9" s="44">
        <v>71501.933181999993</v>
      </c>
      <c r="D9" s="44">
        <v>76790.169508000006</v>
      </c>
      <c r="E9" s="44">
        <v>91790.223452000006</v>
      </c>
      <c r="F9" s="44">
        <v>102755.60441099999</v>
      </c>
      <c r="G9" s="44">
        <v>33539.234100000001</v>
      </c>
    </row>
    <row r="10" spans="1:7" x14ac:dyDescent="0.25">
      <c r="A10" s="44" t="s">
        <v>26</v>
      </c>
      <c r="B10" s="44">
        <v>69448.979212000006</v>
      </c>
      <c r="C10" s="44">
        <v>68684.676617000005</v>
      </c>
      <c r="D10" s="44">
        <v>73237.180668000001</v>
      </c>
      <c r="E10" s="44">
        <v>80990.278246999995</v>
      </c>
      <c r="F10" s="44">
        <v>90763.610811999999</v>
      </c>
      <c r="G10" s="44">
        <v>28412.146926000001</v>
      </c>
    </row>
    <row r="11" spans="1:7" x14ac:dyDescent="0.25">
      <c r="A11" s="44" t="s">
        <v>28</v>
      </c>
      <c r="B11" s="44">
        <v>33836.604281</v>
      </c>
      <c r="C11" s="44">
        <v>35872.929789000002</v>
      </c>
      <c r="D11" s="44">
        <v>37908.326775000001</v>
      </c>
      <c r="E11" s="44">
        <v>44525.417929000003</v>
      </c>
      <c r="F11" s="44">
        <v>54475.836444</v>
      </c>
      <c r="G11" s="44">
        <v>19180.719573999999</v>
      </c>
    </row>
    <row r="12" spans="1:7" x14ac:dyDescent="0.25">
      <c r="A12" s="44" t="s">
        <v>29</v>
      </c>
      <c r="B12" s="44">
        <v>32926.787254000003</v>
      </c>
      <c r="C12" s="44">
        <v>34493.402479999997</v>
      </c>
      <c r="D12" s="44">
        <v>37603.323877000003</v>
      </c>
      <c r="E12" s="44">
        <v>44989.832526999999</v>
      </c>
      <c r="F12" s="44">
        <v>53374.842154999998</v>
      </c>
      <c r="G12" s="44">
        <v>18839.309610999997</v>
      </c>
    </row>
    <row r="13" spans="1:7" x14ac:dyDescent="0.25">
      <c r="A13" s="44" t="s">
        <v>27</v>
      </c>
      <c r="B13" s="44">
        <v>43332.958796999999</v>
      </c>
      <c r="C13" s="44">
        <v>46298.211385000002</v>
      </c>
      <c r="D13" s="44">
        <v>49940.368820999996</v>
      </c>
      <c r="E13" s="44">
        <v>54393.310879999997</v>
      </c>
      <c r="F13" s="44">
        <v>62776.745385000002</v>
      </c>
      <c r="G13" s="44">
        <v>18662.599730000002</v>
      </c>
    </row>
    <row r="14" spans="1:7" x14ac:dyDescent="0.25">
      <c r="A14" s="44" t="s">
        <v>30</v>
      </c>
      <c r="B14" s="44">
        <v>35218.551820000001</v>
      </c>
      <c r="C14" s="44">
        <v>33280.404541000004</v>
      </c>
      <c r="D14" s="44">
        <v>37358.396677999997</v>
      </c>
      <c r="E14" s="44">
        <v>40874.120371999998</v>
      </c>
      <c r="F14" s="44">
        <v>49589.226276000001</v>
      </c>
      <c r="G14" s="44">
        <v>16614.183023999998</v>
      </c>
    </row>
    <row r="15" spans="1:7" x14ac:dyDescent="0.25">
      <c r="A15" s="44" t="s">
        <v>31</v>
      </c>
      <c r="B15" s="44">
        <v>23071.793222</v>
      </c>
      <c r="C15" s="44">
        <v>30345.526881000002</v>
      </c>
      <c r="D15" s="44">
        <v>33370.474681</v>
      </c>
      <c r="E15" s="44">
        <v>39133.21413</v>
      </c>
      <c r="F15" s="44">
        <v>50022.300549</v>
      </c>
      <c r="G15" s="44">
        <v>14883.599706000001</v>
      </c>
    </row>
    <row r="16" spans="1:7" x14ac:dyDescent="0.25">
      <c r="A16" s="44" t="s">
        <v>34</v>
      </c>
      <c r="B16" s="44">
        <v>22011.782415000001</v>
      </c>
      <c r="C16" s="44">
        <v>21327.868795999999</v>
      </c>
      <c r="D16" s="44">
        <v>25099.951888</v>
      </c>
      <c r="E16" s="44">
        <v>29340.017861</v>
      </c>
      <c r="F16" s="44">
        <v>35836.371666999999</v>
      </c>
      <c r="G16" s="44">
        <v>12306.031023</v>
      </c>
    </row>
    <row r="17" spans="1:7" x14ac:dyDescent="0.25">
      <c r="A17" s="44" t="s">
        <v>33</v>
      </c>
      <c r="B17" s="44">
        <v>22889.403675000001</v>
      </c>
      <c r="C17" s="44">
        <v>20728.632541999999</v>
      </c>
      <c r="D17" s="44">
        <v>26005.304717999999</v>
      </c>
      <c r="E17" s="44">
        <v>31318.382482000001</v>
      </c>
      <c r="F17" s="44">
        <v>36327.796089000003</v>
      </c>
      <c r="G17" s="44">
        <v>11050.199156000001</v>
      </c>
    </row>
    <row r="18" spans="1:7" x14ac:dyDescent="0.25">
      <c r="A18" s="44" t="s">
        <v>32</v>
      </c>
      <c r="B18" s="44">
        <v>20974.742120999999</v>
      </c>
      <c r="C18" s="44">
        <v>21747.552935</v>
      </c>
      <c r="D18" s="44">
        <v>22507.082279999999</v>
      </c>
      <c r="E18" s="44">
        <v>30223.236418</v>
      </c>
      <c r="F18" s="44">
        <v>36850.973057000003</v>
      </c>
      <c r="G18" s="44">
        <v>10954.729599</v>
      </c>
    </row>
    <row r="19" spans="1:7" x14ac:dyDescent="0.25">
      <c r="A19" s="44" t="s">
        <v>37</v>
      </c>
      <c r="B19" s="44">
        <v>20932.067679</v>
      </c>
      <c r="C19" s="44">
        <v>20637.400450000001</v>
      </c>
      <c r="D19" s="44">
        <v>23116.495338000001</v>
      </c>
      <c r="E19" s="44">
        <v>28572.704293999999</v>
      </c>
      <c r="F19" s="44">
        <v>34279.118622000002</v>
      </c>
      <c r="G19" s="44">
        <v>10941.223459000001</v>
      </c>
    </row>
    <row r="20" spans="1:7" x14ac:dyDescent="0.25">
      <c r="A20" s="44" t="s">
        <v>35</v>
      </c>
      <c r="B20" s="44">
        <v>19399.909497000001</v>
      </c>
      <c r="C20" s="44">
        <v>20822.036311</v>
      </c>
      <c r="D20" s="44">
        <v>24201.891955999999</v>
      </c>
      <c r="E20" s="44">
        <v>29942.463119</v>
      </c>
      <c r="F20" s="44">
        <v>35548.283981</v>
      </c>
      <c r="G20" s="44">
        <v>10937.259554999999</v>
      </c>
    </row>
    <row r="21" spans="1:7" x14ac:dyDescent="0.25">
      <c r="A21" s="44" t="s">
        <v>36</v>
      </c>
      <c r="B21" s="44">
        <v>25304.363493000001</v>
      </c>
      <c r="C21" s="44">
        <v>23763.194463</v>
      </c>
      <c r="D21" s="44">
        <v>25921.545061000001</v>
      </c>
      <c r="E21" s="44">
        <v>30743.589595000001</v>
      </c>
      <c r="F21" s="44">
        <v>35339.427093999999</v>
      </c>
      <c r="G21" s="44">
        <v>10907.145343</v>
      </c>
    </row>
    <row r="22" spans="1:7" x14ac:dyDescent="0.25">
      <c r="A22" s="44" t="s">
        <v>39</v>
      </c>
      <c r="B22" s="44">
        <v>19655.279567000001</v>
      </c>
      <c r="C22" s="44">
        <v>20138.738042000001</v>
      </c>
      <c r="D22" s="44">
        <v>22052.667116000001</v>
      </c>
      <c r="E22" s="44">
        <v>28765.226675999998</v>
      </c>
      <c r="F22" s="44">
        <v>32026.546179000001</v>
      </c>
      <c r="G22" s="44">
        <v>10477.944104999999</v>
      </c>
    </row>
    <row r="23" spans="1:7" x14ac:dyDescent="0.25">
      <c r="A23" s="44" t="s">
        <v>38</v>
      </c>
      <c r="B23" s="44">
        <v>21047.735561000001</v>
      </c>
      <c r="C23" s="44">
        <v>21345.203137</v>
      </c>
      <c r="D23" s="44">
        <v>23135.067875000001</v>
      </c>
      <c r="E23" s="44">
        <v>28768.185302999998</v>
      </c>
      <c r="F23" s="44">
        <v>33220.017855999999</v>
      </c>
      <c r="G23" s="44">
        <v>10246.795352000001</v>
      </c>
    </row>
    <row r="24" spans="1:7" x14ac:dyDescent="0.25">
      <c r="A24" s="44" t="s">
        <v>42</v>
      </c>
      <c r="B24" s="44">
        <v>16411.475364999998</v>
      </c>
      <c r="C24" s="44">
        <v>16087.869284</v>
      </c>
      <c r="D24" s="44">
        <v>18580.405616</v>
      </c>
      <c r="E24" s="44">
        <v>23087.317102000001</v>
      </c>
      <c r="F24" s="44">
        <v>27495.150233</v>
      </c>
      <c r="G24" s="44">
        <v>9421.1455210000004</v>
      </c>
    </row>
    <row r="25" spans="1:7" x14ac:dyDescent="0.25">
      <c r="A25" s="44" t="s">
        <v>40</v>
      </c>
      <c r="B25" s="44">
        <v>19408.474429999998</v>
      </c>
      <c r="C25" s="44">
        <v>20505.467121000001</v>
      </c>
      <c r="D25" s="44">
        <v>20787.618433</v>
      </c>
      <c r="E25" s="44">
        <v>26013.607873000001</v>
      </c>
      <c r="F25" s="44">
        <v>30117.4738</v>
      </c>
      <c r="G25" s="44">
        <v>9317.7221700000009</v>
      </c>
    </row>
    <row r="26" spans="1:7" x14ac:dyDescent="0.25">
      <c r="A26" s="44" t="s">
        <v>41</v>
      </c>
      <c r="B26" s="44">
        <v>16683.251930999999</v>
      </c>
      <c r="C26" s="44">
        <v>17383.697993000002</v>
      </c>
      <c r="D26" s="44">
        <v>18314.361244</v>
      </c>
      <c r="E26" s="44">
        <v>25286.408399</v>
      </c>
      <c r="F26" s="44">
        <v>32720.421458000001</v>
      </c>
      <c r="G26" s="44">
        <v>9000.6573329999992</v>
      </c>
    </row>
    <row r="27" spans="1:7" x14ac:dyDescent="0.25">
      <c r="A27" s="44" t="s">
        <v>43</v>
      </c>
      <c r="B27" s="44">
        <v>15759.515993000001</v>
      </c>
      <c r="C27" s="44">
        <v>17564.238554</v>
      </c>
      <c r="D27" s="44">
        <v>18654.122356</v>
      </c>
      <c r="E27" s="44">
        <v>22101.498915</v>
      </c>
      <c r="F27" s="44">
        <v>25457.767602</v>
      </c>
      <c r="G27" s="44">
        <v>8040.7359639999995</v>
      </c>
    </row>
    <row r="28" spans="1:7" x14ac:dyDescent="0.25">
      <c r="A28" s="44" t="s">
        <v>44</v>
      </c>
      <c r="B28" s="44">
        <v>12014.824529</v>
      </c>
      <c r="C28" s="44">
        <v>12615.448855000001</v>
      </c>
      <c r="D28" s="44">
        <v>14016.224227999999</v>
      </c>
      <c r="E28" s="44">
        <v>19758.257882999998</v>
      </c>
      <c r="F28" s="44">
        <v>23708.653012999999</v>
      </c>
      <c r="G28" s="44">
        <v>7472.0033530000001</v>
      </c>
    </row>
    <row r="29" spans="1:7" x14ac:dyDescent="0.25">
      <c r="A29" s="44" t="s">
        <v>46</v>
      </c>
      <c r="B29" s="44">
        <v>13910.975549000001</v>
      </c>
      <c r="C29" s="44">
        <v>13397.189119999999</v>
      </c>
      <c r="D29" s="44">
        <v>16700.15508</v>
      </c>
      <c r="E29" s="44">
        <v>19513.826301000001</v>
      </c>
      <c r="F29" s="44">
        <v>21919.450960999999</v>
      </c>
      <c r="G29" s="44">
        <v>7390.4250400000001</v>
      </c>
    </row>
    <row r="30" spans="1:7" x14ac:dyDescent="0.25">
      <c r="A30" s="44" t="s">
        <v>47</v>
      </c>
      <c r="B30" s="44">
        <v>13805.812062999999</v>
      </c>
      <c r="C30" s="44">
        <v>13026.682817000001</v>
      </c>
      <c r="D30" s="44">
        <v>15171.316156999999</v>
      </c>
      <c r="E30" s="44">
        <v>17346.511913999999</v>
      </c>
      <c r="F30" s="44">
        <v>21012.719472000001</v>
      </c>
      <c r="G30" s="44">
        <v>7202.0206710000002</v>
      </c>
    </row>
    <row r="31" spans="1:7" x14ac:dyDescent="0.25">
      <c r="A31" s="44" t="s">
        <v>45</v>
      </c>
      <c r="B31" s="44">
        <v>16291.688384999999</v>
      </c>
      <c r="C31" s="44">
        <v>15969.454815999999</v>
      </c>
      <c r="D31" s="44">
        <v>15944.4776</v>
      </c>
      <c r="E31" s="44">
        <v>19783.611776000002</v>
      </c>
      <c r="F31" s="44">
        <v>23415.36205</v>
      </c>
      <c r="G31" s="44">
        <v>6862.0270280000004</v>
      </c>
    </row>
    <row r="32" spans="1:7" x14ac:dyDescent="0.25">
      <c r="A32" s="44" t="s">
        <v>48</v>
      </c>
      <c r="B32" s="44">
        <v>11403.209482</v>
      </c>
      <c r="C32" s="44">
        <v>10947.970053999999</v>
      </c>
      <c r="D32" s="44">
        <v>12488.973678</v>
      </c>
      <c r="E32" s="44">
        <v>15930.205565</v>
      </c>
      <c r="F32" s="44">
        <v>20871.501680000001</v>
      </c>
      <c r="G32" s="44">
        <v>6279.8734120000008</v>
      </c>
    </row>
    <row r="33" spans="1:7" x14ac:dyDescent="0.25">
      <c r="A33" s="44" t="s">
        <v>51</v>
      </c>
      <c r="B33" s="44">
        <v>12332.506359999999</v>
      </c>
      <c r="C33" s="44">
        <v>12544.461728</v>
      </c>
      <c r="D33" s="44">
        <v>13368.326091999999</v>
      </c>
      <c r="E33" s="44">
        <v>16321.108643</v>
      </c>
      <c r="F33" s="44">
        <v>18944.504720000001</v>
      </c>
      <c r="G33" s="44">
        <v>6220.8232879999996</v>
      </c>
    </row>
    <row r="34" spans="1:7" x14ac:dyDescent="0.25">
      <c r="A34" s="44" t="s">
        <v>50</v>
      </c>
      <c r="B34" s="44">
        <v>9702.4418879999994</v>
      </c>
      <c r="C34" s="44">
        <v>10285.587131</v>
      </c>
      <c r="D34" s="44">
        <v>13171.613869999999</v>
      </c>
      <c r="E34" s="44">
        <v>16073.308929999999</v>
      </c>
      <c r="F34" s="44">
        <v>20056.115038</v>
      </c>
      <c r="G34" s="44">
        <v>6084.3670590000002</v>
      </c>
    </row>
    <row r="35" spans="1:7" x14ac:dyDescent="0.25">
      <c r="A35" s="44" t="s">
        <v>53</v>
      </c>
      <c r="B35" s="44">
        <v>14665.256291</v>
      </c>
      <c r="C35" s="44">
        <v>14029.78098</v>
      </c>
      <c r="D35" s="44">
        <v>15573.061325999999</v>
      </c>
      <c r="E35" s="44">
        <v>16664.048792000001</v>
      </c>
      <c r="F35" s="44">
        <v>18870.799835999998</v>
      </c>
      <c r="G35" s="44">
        <v>5988.6735509999999</v>
      </c>
    </row>
    <row r="36" spans="1:7" x14ac:dyDescent="0.25">
      <c r="A36" s="44" t="s">
        <v>49</v>
      </c>
      <c r="B36" s="44">
        <v>12344.039811000001</v>
      </c>
      <c r="C36" s="44">
        <v>11478.602806000001</v>
      </c>
      <c r="D36" s="44">
        <v>13352.534245000001</v>
      </c>
      <c r="E36" s="44">
        <v>17842.780147000001</v>
      </c>
      <c r="F36" s="44">
        <v>20621.165971999999</v>
      </c>
      <c r="G36" s="44">
        <v>5807.1596599999993</v>
      </c>
    </row>
    <row r="37" spans="1:7" x14ac:dyDescent="0.25">
      <c r="A37" s="44" t="s">
        <v>52</v>
      </c>
      <c r="B37" s="44">
        <v>10773.729905</v>
      </c>
      <c r="C37" s="44">
        <v>11860.506487000001</v>
      </c>
      <c r="D37" s="44">
        <v>13391.438633</v>
      </c>
      <c r="E37" s="44">
        <v>15919.990508000001</v>
      </c>
      <c r="F37" s="44">
        <v>18860.666334000001</v>
      </c>
      <c r="G37" s="44">
        <v>5797.4696029999996</v>
      </c>
    </row>
    <row r="38" spans="1:7" x14ac:dyDescent="0.25">
      <c r="A38" s="44" t="s">
        <v>56</v>
      </c>
      <c r="B38" s="44">
        <v>10918.49742</v>
      </c>
      <c r="C38" s="44">
        <v>10978.650516</v>
      </c>
      <c r="D38" s="44">
        <v>12188.251726</v>
      </c>
      <c r="E38" s="44">
        <v>14158.087219999999</v>
      </c>
      <c r="F38" s="44">
        <v>16767.036867999999</v>
      </c>
      <c r="G38" s="44">
        <v>5527.0357130000002</v>
      </c>
    </row>
    <row r="39" spans="1:7" x14ac:dyDescent="0.25">
      <c r="A39" s="44" t="s">
        <v>57</v>
      </c>
      <c r="B39" s="44">
        <v>10447.599458999999</v>
      </c>
      <c r="C39" s="44">
        <v>10621.694207</v>
      </c>
      <c r="D39" s="44">
        <v>12262.300189</v>
      </c>
      <c r="E39" s="44">
        <v>15303.854308</v>
      </c>
      <c r="F39" s="44">
        <v>16914.727779000001</v>
      </c>
      <c r="G39" s="44">
        <v>5505.9504909999996</v>
      </c>
    </row>
    <row r="40" spans="1:7" x14ac:dyDescent="0.25">
      <c r="A40" s="44" t="s">
        <v>54</v>
      </c>
      <c r="B40" s="44">
        <v>10682.789301000001</v>
      </c>
      <c r="C40" s="44">
        <v>10788.148686</v>
      </c>
      <c r="D40" s="44">
        <v>11808.988844</v>
      </c>
      <c r="E40" s="44">
        <v>15297.737732</v>
      </c>
      <c r="F40" s="44">
        <v>17894.032274000001</v>
      </c>
      <c r="G40" s="44">
        <v>5296.260698</v>
      </c>
    </row>
    <row r="41" spans="1:7" x14ac:dyDescent="0.25">
      <c r="A41" s="44" t="s">
        <v>55</v>
      </c>
      <c r="B41" s="44">
        <v>12330.290927</v>
      </c>
      <c r="C41" s="44">
        <v>10880.987805999999</v>
      </c>
      <c r="D41" s="44">
        <v>13252.111321</v>
      </c>
      <c r="E41" s="44">
        <v>14950.054445</v>
      </c>
      <c r="F41" s="44">
        <v>17041.211417999999</v>
      </c>
      <c r="G41" s="44">
        <v>5290.8976839999996</v>
      </c>
    </row>
    <row r="42" spans="1:7" x14ac:dyDescent="0.25">
      <c r="A42" s="44" t="s">
        <v>58</v>
      </c>
      <c r="B42" s="44">
        <v>9469.1283390000008</v>
      </c>
      <c r="C42" s="44">
        <v>9697.8887680000007</v>
      </c>
      <c r="D42" s="44">
        <v>11082.776755000001</v>
      </c>
      <c r="E42" s="44">
        <v>13518.277376</v>
      </c>
      <c r="F42" s="44">
        <v>15721.663758000001</v>
      </c>
      <c r="G42" s="44">
        <v>5069.1354769999998</v>
      </c>
    </row>
    <row r="43" spans="1:7" x14ac:dyDescent="0.25">
      <c r="A43" s="44" t="s">
        <v>62</v>
      </c>
      <c r="B43" s="44">
        <v>9816.0992910000004</v>
      </c>
      <c r="C43" s="44">
        <v>10542.605207000001</v>
      </c>
      <c r="D43" s="44">
        <v>12380.588467</v>
      </c>
      <c r="E43" s="44">
        <v>13335.623691000001</v>
      </c>
      <c r="F43" s="44">
        <v>15392.101223</v>
      </c>
      <c r="G43" s="44">
        <v>4936.5109179999999</v>
      </c>
    </row>
    <row r="44" spans="1:7" x14ac:dyDescent="0.25">
      <c r="A44" s="44" t="s">
        <v>59</v>
      </c>
      <c r="B44" s="44">
        <v>8600.1759789999996</v>
      </c>
      <c r="C44" s="44">
        <v>9756.056885</v>
      </c>
      <c r="D44" s="44">
        <v>10957.480218999999</v>
      </c>
      <c r="E44" s="44">
        <v>13207.328807</v>
      </c>
      <c r="F44" s="44">
        <v>15784.640676999999</v>
      </c>
      <c r="G44" s="44">
        <v>4792.4002760000003</v>
      </c>
    </row>
    <row r="45" spans="1:7" x14ac:dyDescent="0.25">
      <c r="A45" s="44" t="s">
        <v>61</v>
      </c>
      <c r="B45" s="44">
        <v>10769.094986</v>
      </c>
      <c r="C45" s="44">
        <v>10651.836308</v>
      </c>
      <c r="D45" s="44">
        <v>11949.256305999999</v>
      </c>
      <c r="E45" s="44">
        <v>14246.253492</v>
      </c>
      <c r="F45" s="44">
        <v>16009.609780000001</v>
      </c>
      <c r="G45" s="44">
        <v>4711.5925669999997</v>
      </c>
    </row>
    <row r="46" spans="1:7" x14ac:dyDescent="0.25">
      <c r="A46" s="44" t="s">
        <v>60</v>
      </c>
      <c r="B46" s="44">
        <v>8124.4357570000002</v>
      </c>
      <c r="C46" s="44">
        <v>9681.2810840000002</v>
      </c>
      <c r="D46" s="44">
        <v>9818.9224859999995</v>
      </c>
      <c r="E46" s="44">
        <v>14174.454355</v>
      </c>
      <c r="F46" s="44">
        <v>15236.333621</v>
      </c>
      <c r="G46" s="44">
        <v>4465.8260769999997</v>
      </c>
    </row>
    <row r="47" spans="1:7" x14ac:dyDescent="0.25">
      <c r="A47" s="44" t="s">
        <v>67</v>
      </c>
      <c r="B47" s="44">
        <v>6711.214935</v>
      </c>
      <c r="C47" s="44">
        <v>6853.303457</v>
      </c>
      <c r="D47" s="44">
        <v>7691.9308860000001</v>
      </c>
      <c r="E47" s="44">
        <v>10420.547771</v>
      </c>
      <c r="F47" s="44">
        <v>12711.380805000001</v>
      </c>
      <c r="G47" s="44">
        <v>4465.6733920000006</v>
      </c>
    </row>
    <row r="48" spans="1:7" x14ac:dyDescent="0.25">
      <c r="A48" s="44" t="s">
        <v>64</v>
      </c>
      <c r="B48" s="44">
        <v>8644.4292829999995</v>
      </c>
      <c r="C48" s="44">
        <v>8733.9460390000004</v>
      </c>
      <c r="D48" s="44">
        <v>10074.424279000001</v>
      </c>
      <c r="E48" s="44">
        <v>14359.933058000001</v>
      </c>
      <c r="F48" s="44">
        <v>14897.604223</v>
      </c>
      <c r="G48" s="44">
        <v>4439.6136019999994</v>
      </c>
    </row>
    <row r="49" spans="1:7" x14ac:dyDescent="0.25">
      <c r="A49" s="44" t="s">
        <v>63</v>
      </c>
      <c r="B49" s="44">
        <v>9390.1529429999991</v>
      </c>
      <c r="C49" s="44">
        <v>10229.879908999999</v>
      </c>
      <c r="D49" s="44">
        <v>11985.032595000001</v>
      </c>
      <c r="E49" s="44">
        <v>12464.359334000001</v>
      </c>
      <c r="F49" s="44">
        <v>14651.280835</v>
      </c>
      <c r="G49" s="44">
        <v>4395.586714</v>
      </c>
    </row>
    <row r="50" spans="1:7" x14ac:dyDescent="0.25">
      <c r="A50" s="44" t="s">
        <v>65</v>
      </c>
      <c r="B50" s="44">
        <v>8737.7379070000006</v>
      </c>
      <c r="C50" s="44">
        <v>8825.4205660000007</v>
      </c>
      <c r="D50" s="44">
        <v>9491.9391529999994</v>
      </c>
      <c r="E50" s="44">
        <v>12533.74489</v>
      </c>
      <c r="F50" s="44">
        <v>14306.704680000001</v>
      </c>
      <c r="G50" s="44">
        <v>4254.1481949999998</v>
      </c>
    </row>
    <row r="51" spans="1:7" x14ac:dyDescent="0.25">
      <c r="A51" s="44" t="s">
        <v>66</v>
      </c>
      <c r="B51" s="44">
        <v>8211.3846630000007</v>
      </c>
      <c r="C51" s="44">
        <v>8312.5071759999992</v>
      </c>
      <c r="D51" s="44">
        <v>8804.4681629999995</v>
      </c>
      <c r="E51" s="44">
        <v>11562.657348000001</v>
      </c>
      <c r="F51" s="44">
        <v>14045.168707999999</v>
      </c>
      <c r="G51" s="44">
        <v>4209.1835929999997</v>
      </c>
    </row>
    <row r="52" spans="1:7" x14ac:dyDescent="0.25">
      <c r="A52" s="44" t="s">
        <v>68</v>
      </c>
      <c r="B52" s="44">
        <v>7306.0826550000002</v>
      </c>
      <c r="C52" s="44">
        <v>7236.6713609999997</v>
      </c>
      <c r="D52" s="44">
        <v>8008.3640800000003</v>
      </c>
      <c r="E52" s="44">
        <v>10338.244404999999</v>
      </c>
      <c r="F52" s="44">
        <v>12076.261035</v>
      </c>
      <c r="G52" s="44">
        <v>4020.2078060000003</v>
      </c>
    </row>
    <row r="53" spans="1:7" x14ac:dyDescent="0.25">
      <c r="A53" s="44" t="s">
        <v>69</v>
      </c>
      <c r="B53" s="44">
        <v>7004.9544210000004</v>
      </c>
      <c r="C53" s="44">
        <v>6865.0853790000001</v>
      </c>
      <c r="D53" s="44">
        <v>7196.2719649999999</v>
      </c>
      <c r="E53" s="44">
        <v>9812.9628339999999</v>
      </c>
      <c r="F53" s="44">
        <v>11897.1922</v>
      </c>
      <c r="G53" s="44">
        <v>3984.7845129999996</v>
      </c>
    </row>
    <row r="54" spans="1:7" x14ac:dyDescent="0.25">
      <c r="A54" s="44" t="s">
        <v>72</v>
      </c>
      <c r="B54" s="44">
        <v>5675.6106730000001</v>
      </c>
      <c r="C54" s="44">
        <v>5270.0008719999996</v>
      </c>
      <c r="D54" s="44">
        <v>5892.6680159999996</v>
      </c>
      <c r="E54" s="44">
        <v>7647.3144629999997</v>
      </c>
      <c r="F54" s="44">
        <v>9543.7593519999991</v>
      </c>
      <c r="G54" s="44">
        <v>3781.6911900000005</v>
      </c>
    </row>
    <row r="55" spans="1:7" x14ac:dyDescent="0.25">
      <c r="A55" s="44" t="s">
        <v>73</v>
      </c>
      <c r="B55" s="44">
        <v>5100.6667280000001</v>
      </c>
      <c r="C55" s="44">
        <v>5101.02441</v>
      </c>
      <c r="D55" s="44">
        <v>5965.7088450000001</v>
      </c>
      <c r="E55" s="44">
        <v>7642.1996399999998</v>
      </c>
      <c r="F55" s="44">
        <v>9410.9363259999991</v>
      </c>
      <c r="G55" s="44">
        <v>3292.3195000000001</v>
      </c>
    </row>
    <row r="56" spans="1:7" x14ac:dyDescent="0.25">
      <c r="A56" s="44" t="s">
        <v>70</v>
      </c>
      <c r="B56" s="44">
        <v>5794.6571169999997</v>
      </c>
      <c r="C56" s="44">
        <v>5902.5974589999996</v>
      </c>
      <c r="D56" s="44">
        <v>6751.8494790000004</v>
      </c>
      <c r="E56" s="44">
        <v>8255.8048269999999</v>
      </c>
      <c r="F56" s="44">
        <v>10486.505966000001</v>
      </c>
      <c r="G56" s="44">
        <v>3267.9746810000001</v>
      </c>
    </row>
    <row r="57" spans="1:7" x14ac:dyDescent="0.25">
      <c r="A57" s="44" t="s">
        <v>71</v>
      </c>
      <c r="B57" s="44">
        <v>5402.6020939999999</v>
      </c>
      <c r="C57" s="44">
        <v>5283.7914629999996</v>
      </c>
      <c r="D57" s="44">
        <v>6712.6480780000002</v>
      </c>
      <c r="E57" s="44">
        <v>8070.7076969999998</v>
      </c>
      <c r="F57" s="44">
        <v>9687.5508819999995</v>
      </c>
      <c r="G57" s="44">
        <v>3261.8743009999998</v>
      </c>
    </row>
    <row r="58" spans="1:7" x14ac:dyDescent="0.25">
      <c r="A58" s="44" t="s">
        <v>74</v>
      </c>
      <c r="B58" s="44">
        <v>3951.8502400000002</v>
      </c>
      <c r="C58" s="44">
        <v>4705.5245770000001</v>
      </c>
      <c r="D58" s="44">
        <v>5551.2380279999998</v>
      </c>
      <c r="E58" s="44">
        <v>7323.0869130000001</v>
      </c>
      <c r="F58" s="44">
        <v>9161.6422519999996</v>
      </c>
      <c r="G58" s="44">
        <v>3065.0979500000003</v>
      </c>
    </row>
    <row r="59" spans="1:7" x14ac:dyDescent="0.25">
      <c r="A59" s="44" t="s">
        <v>77</v>
      </c>
      <c r="B59" s="44">
        <v>5430.7343430000001</v>
      </c>
      <c r="C59" s="44">
        <v>5764.7163179999998</v>
      </c>
      <c r="D59" s="44">
        <v>6429.3630759999996</v>
      </c>
      <c r="E59" s="44">
        <v>7642.1190630000001</v>
      </c>
      <c r="F59" s="44">
        <v>8084.006249</v>
      </c>
      <c r="G59" s="44">
        <v>2838.1087339999999</v>
      </c>
    </row>
    <row r="60" spans="1:7" x14ac:dyDescent="0.25">
      <c r="A60" s="44" t="s">
        <v>78</v>
      </c>
      <c r="B60" s="44">
        <v>5327.8286790000002</v>
      </c>
      <c r="C60" s="44">
        <v>4895.2439770000001</v>
      </c>
      <c r="D60" s="44">
        <v>5669.6105399999997</v>
      </c>
      <c r="E60" s="44">
        <v>6771.9368189999996</v>
      </c>
      <c r="F60" s="44">
        <v>8068.2185470000004</v>
      </c>
      <c r="G60" s="44">
        <v>2743.9381819999999</v>
      </c>
    </row>
    <row r="61" spans="1:7" x14ac:dyDescent="0.25">
      <c r="A61" s="44" t="s">
        <v>75</v>
      </c>
      <c r="B61" s="44">
        <v>5578.3608809999996</v>
      </c>
      <c r="C61" s="44">
        <v>5509.5545400000001</v>
      </c>
      <c r="D61" s="44">
        <v>6140.2436889999999</v>
      </c>
      <c r="E61" s="44">
        <v>7823.589344</v>
      </c>
      <c r="F61" s="44">
        <v>9037.4726699999992</v>
      </c>
      <c r="G61" s="44">
        <v>2636.5247079999999</v>
      </c>
    </row>
    <row r="62" spans="1:7" x14ac:dyDescent="0.25">
      <c r="A62" s="44" t="s">
        <v>81</v>
      </c>
      <c r="B62" s="44">
        <v>2993.6677110000001</v>
      </c>
      <c r="C62" s="44">
        <v>3204.949239</v>
      </c>
      <c r="D62" s="44">
        <v>3710.926594</v>
      </c>
      <c r="E62" s="44">
        <v>5231.7569149999999</v>
      </c>
      <c r="F62" s="44">
        <v>7323.9538560000001</v>
      </c>
      <c r="G62" s="44">
        <v>2530.6988029999998</v>
      </c>
    </row>
    <row r="63" spans="1:7" x14ac:dyDescent="0.25">
      <c r="A63" s="44" t="s">
        <v>76</v>
      </c>
      <c r="B63" s="44">
        <v>4619.6481009999998</v>
      </c>
      <c r="C63" s="44">
        <v>5333.962004</v>
      </c>
      <c r="D63" s="44">
        <v>5439.4081379999998</v>
      </c>
      <c r="E63" s="44">
        <v>6939.572964</v>
      </c>
      <c r="F63" s="44">
        <v>8290.3862599999993</v>
      </c>
      <c r="G63" s="44">
        <v>2514.0360179999998</v>
      </c>
    </row>
    <row r="64" spans="1:7" x14ac:dyDescent="0.25">
      <c r="A64" s="44" t="s">
        <v>83</v>
      </c>
      <c r="B64" s="44">
        <v>4874.6413700000003</v>
      </c>
      <c r="C64" s="44">
        <v>5055.7938000000004</v>
      </c>
      <c r="D64" s="44">
        <v>5569.3839559999997</v>
      </c>
      <c r="E64" s="44">
        <v>6446.5979779999998</v>
      </c>
      <c r="F64" s="44">
        <v>7391.8550260000002</v>
      </c>
      <c r="G64" s="44">
        <v>2316.842744</v>
      </c>
    </row>
    <row r="65" spans="1:7" x14ac:dyDescent="0.25">
      <c r="A65" s="44" t="s">
        <v>84</v>
      </c>
      <c r="B65" s="44">
        <v>4728.3517069999998</v>
      </c>
      <c r="C65" s="44">
        <v>4625.8358600000001</v>
      </c>
      <c r="D65" s="44">
        <v>4540.8710870000004</v>
      </c>
      <c r="E65" s="44">
        <v>5669.6918470000001</v>
      </c>
      <c r="F65" s="44">
        <v>6343.6332650000004</v>
      </c>
      <c r="G65" s="44">
        <v>2306.3820880000003</v>
      </c>
    </row>
    <row r="66" spans="1:7" x14ac:dyDescent="0.25">
      <c r="A66" s="44" t="s">
        <v>87</v>
      </c>
      <c r="B66" s="44">
        <v>3405.452593</v>
      </c>
      <c r="C66" s="44">
        <v>3747.9350989999998</v>
      </c>
      <c r="D66" s="44">
        <v>4294.1883170000001</v>
      </c>
      <c r="E66" s="44">
        <v>5220.3081860000002</v>
      </c>
      <c r="F66" s="44">
        <v>6176.0075820000002</v>
      </c>
      <c r="G66" s="44">
        <v>2236.1223669999999</v>
      </c>
    </row>
    <row r="67" spans="1:7" x14ac:dyDescent="0.25">
      <c r="A67" s="44" t="s">
        <v>79</v>
      </c>
      <c r="B67" s="44">
        <v>4129.7305290000004</v>
      </c>
      <c r="C67" s="44">
        <v>4431.7077859999999</v>
      </c>
      <c r="D67" s="44">
        <v>4960.0396799999999</v>
      </c>
      <c r="E67" s="44">
        <v>7008.9018429999996</v>
      </c>
      <c r="F67" s="44">
        <v>7732.1442150000003</v>
      </c>
      <c r="G67" s="44">
        <v>2232.8311549999999</v>
      </c>
    </row>
    <row r="68" spans="1:7" x14ac:dyDescent="0.25">
      <c r="A68" s="44" t="s">
        <v>82</v>
      </c>
      <c r="B68" s="44">
        <v>4458.4938940000002</v>
      </c>
      <c r="C68" s="44">
        <v>4275.1463560000002</v>
      </c>
      <c r="D68" s="44">
        <v>5036.9579679999997</v>
      </c>
      <c r="E68" s="44">
        <v>6358.9353069999997</v>
      </c>
      <c r="F68" s="44">
        <v>7381.5530189999999</v>
      </c>
      <c r="G68" s="44">
        <v>2107.7704640000002</v>
      </c>
    </row>
    <row r="69" spans="1:7" x14ac:dyDescent="0.25">
      <c r="A69" s="44" t="s">
        <v>85</v>
      </c>
      <c r="B69" s="44">
        <v>3571.2445630000002</v>
      </c>
      <c r="C69" s="44">
        <v>3967.7121080000002</v>
      </c>
      <c r="D69" s="44">
        <v>4472.7753990000001</v>
      </c>
      <c r="E69" s="44">
        <v>5350.3232209999996</v>
      </c>
      <c r="F69" s="44">
        <v>6584.6908169999997</v>
      </c>
      <c r="G69" s="44">
        <v>2107.2561729999998</v>
      </c>
    </row>
    <row r="70" spans="1:7" x14ac:dyDescent="0.25">
      <c r="A70" s="44" t="s">
        <v>80</v>
      </c>
      <c r="B70" s="44">
        <v>4741.901245</v>
      </c>
      <c r="C70" s="44">
        <v>5127.2257529999997</v>
      </c>
      <c r="D70" s="44">
        <v>5459.023185</v>
      </c>
      <c r="E70" s="44">
        <v>6675.1349460000001</v>
      </c>
      <c r="F70" s="44">
        <v>8155.9818480000004</v>
      </c>
      <c r="G70" s="44">
        <v>2051.7315009999998</v>
      </c>
    </row>
    <row r="71" spans="1:7" x14ac:dyDescent="0.25">
      <c r="A71" s="44" t="s">
        <v>90</v>
      </c>
      <c r="B71" s="44">
        <v>3715.8911800000001</v>
      </c>
      <c r="C71" s="44">
        <v>3762.532702</v>
      </c>
      <c r="D71" s="44">
        <v>4271.0674349999999</v>
      </c>
      <c r="E71" s="44">
        <v>5191.9681730000002</v>
      </c>
      <c r="F71" s="44">
        <v>5907.3828190000004</v>
      </c>
      <c r="G71" s="44">
        <v>2051.1339050000001</v>
      </c>
    </row>
    <row r="72" spans="1:7" x14ac:dyDescent="0.25">
      <c r="A72" s="44" t="s">
        <v>88</v>
      </c>
      <c r="B72" s="44">
        <v>2835.818526</v>
      </c>
      <c r="C72" s="44">
        <v>3235.8497649999999</v>
      </c>
      <c r="D72" s="44">
        <v>3940.8757460000002</v>
      </c>
      <c r="E72" s="44">
        <v>4900.534748</v>
      </c>
      <c r="F72" s="44">
        <v>6066.0036799999998</v>
      </c>
      <c r="G72" s="44">
        <v>1979.5914619999999</v>
      </c>
    </row>
    <row r="73" spans="1:7" x14ac:dyDescent="0.25">
      <c r="A73" s="44" t="s">
        <v>86</v>
      </c>
      <c r="B73" s="44">
        <v>3506.2484770000001</v>
      </c>
      <c r="C73" s="44">
        <v>3871.046077</v>
      </c>
      <c r="D73" s="44">
        <v>4608.9961149999999</v>
      </c>
      <c r="E73" s="44">
        <v>5286.3863879999999</v>
      </c>
      <c r="F73" s="44">
        <v>6656.1781860000001</v>
      </c>
      <c r="G73" s="44">
        <v>1972.089373</v>
      </c>
    </row>
    <row r="74" spans="1:7" x14ac:dyDescent="0.25">
      <c r="A74" s="44" t="s">
        <v>89</v>
      </c>
      <c r="B74" s="44">
        <v>3491.1892969999999</v>
      </c>
      <c r="C74" s="44">
        <v>3417.1212169999999</v>
      </c>
      <c r="D74" s="44">
        <v>3823.2250920000001</v>
      </c>
      <c r="E74" s="44">
        <v>5203.3055240000003</v>
      </c>
      <c r="F74" s="44">
        <v>6219.3518340000001</v>
      </c>
      <c r="G74" s="44">
        <v>1946.5859999999998</v>
      </c>
    </row>
    <row r="75" spans="1:7" x14ac:dyDescent="0.25">
      <c r="A75" s="44" t="s">
        <v>94</v>
      </c>
      <c r="B75" s="44">
        <v>3232.7548750000001</v>
      </c>
      <c r="C75" s="44">
        <v>3397.9956590000002</v>
      </c>
      <c r="D75" s="44">
        <v>3796.5125480000002</v>
      </c>
      <c r="E75" s="44">
        <v>4510.5136780000003</v>
      </c>
      <c r="F75" s="44">
        <v>5529.8985259999999</v>
      </c>
      <c r="G75" s="44">
        <v>1935.4702</v>
      </c>
    </row>
    <row r="76" spans="1:7" x14ac:dyDescent="0.25">
      <c r="A76" s="44" t="s">
        <v>93</v>
      </c>
      <c r="B76" s="44">
        <v>3255.809675</v>
      </c>
      <c r="C76" s="44">
        <v>3554.3094369999999</v>
      </c>
      <c r="D76" s="44">
        <v>3782.6243840000002</v>
      </c>
      <c r="E76" s="44">
        <v>4494.30933</v>
      </c>
      <c r="F76" s="44">
        <v>5235.8245559999996</v>
      </c>
      <c r="G76" s="44">
        <v>1791.2401630000002</v>
      </c>
    </row>
    <row r="77" spans="1:7" x14ac:dyDescent="0.25">
      <c r="A77" s="44" t="s">
        <v>96</v>
      </c>
      <c r="B77" s="44">
        <v>3340.677631</v>
      </c>
      <c r="C77" s="44">
        <v>2975.0518699999998</v>
      </c>
      <c r="D77" s="44">
        <v>3402.9530159999999</v>
      </c>
      <c r="E77" s="44">
        <v>4526.0900540000002</v>
      </c>
      <c r="F77" s="44">
        <v>5412.8110809999998</v>
      </c>
      <c r="G77" s="44">
        <v>1745.6056010000002</v>
      </c>
    </row>
    <row r="78" spans="1:7" x14ac:dyDescent="0.25">
      <c r="A78" s="44" t="s">
        <v>92</v>
      </c>
      <c r="B78" s="44">
        <v>2809.100289</v>
      </c>
      <c r="C78" s="44">
        <v>2711.3041549999998</v>
      </c>
      <c r="D78" s="44">
        <v>3256.0179170000001</v>
      </c>
      <c r="E78" s="44">
        <v>4340.5275089999996</v>
      </c>
      <c r="F78" s="44">
        <v>5347.416921</v>
      </c>
      <c r="G78" s="44">
        <v>1739.020624</v>
      </c>
    </row>
    <row r="79" spans="1:7" x14ac:dyDescent="0.25">
      <c r="A79" s="44" t="s">
        <v>91</v>
      </c>
      <c r="B79" s="44">
        <v>3573.431094</v>
      </c>
      <c r="C79" s="44">
        <v>3511.5303699999999</v>
      </c>
      <c r="D79" s="44">
        <v>4104.1772330000003</v>
      </c>
      <c r="E79" s="44">
        <v>5107.217189</v>
      </c>
      <c r="F79" s="44">
        <v>5529.2986369999999</v>
      </c>
      <c r="G79" s="44">
        <v>1715.7244059999998</v>
      </c>
    </row>
    <row r="80" spans="1:7" x14ac:dyDescent="0.25">
      <c r="A80" s="44" t="s">
        <v>98</v>
      </c>
      <c r="B80" s="44">
        <v>3230.6278900000002</v>
      </c>
      <c r="C80" s="44">
        <v>3220.5950010000001</v>
      </c>
      <c r="D80" s="44">
        <v>3533.0997480000001</v>
      </c>
      <c r="E80" s="44">
        <v>4118.751287</v>
      </c>
      <c r="F80" s="44">
        <v>5009.5326299999997</v>
      </c>
      <c r="G80" s="44">
        <v>1622.4561289999999</v>
      </c>
    </row>
    <row r="81" spans="1:7" x14ac:dyDescent="0.25">
      <c r="A81" s="44" t="s">
        <v>95</v>
      </c>
      <c r="B81" s="44">
        <v>3579.2107080000001</v>
      </c>
      <c r="C81" s="44">
        <v>3448.3023229999999</v>
      </c>
      <c r="D81" s="44">
        <v>3569.6338879999998</v>
      </c>
      <c r="E81" s="44">
        <v>4363.2273249999998</v>
      </c>
      <c r="F81" s="44">
        <v>5316.8296369999998</v>
      </c>
      <c r="G81" s="44">
        <v>1573.545944</v>
      </c>
    </row>
    <row r="82" spans="1:7" x14ac:dyDescent="0.25">
      <c r="A82" s="44" t="s">
        <v>97</v>
      </c>
      <c r="B82" s="44">
        <v>1871.778061</v>
      </c>
      <c r="C82" s="44">
        <v>1822.012479</v>
      </c>
      <c r="D82" s="44">
        <v>2645.6886829999999</v>
      </c>
      <c r="E82" s="44">
        <v>3436.0019320000001</v>
      </c>
      <c r="F82" s="44">
        <v>5447.0784309999999</v>
      </c>
      <c r="G82" s="44">
        <v>1557.714432</v>
      </c>
    </row>
    <row r="83" spans="1:7" x14ac:dyDescent="0.25">
      <c r="A83" s="44" t="s">
        <v>104</v>
      </c>
      <c r="B83" s="44">
        <v>2616.6001590000001</v>
      </c>
      <c r="C83" s="44">
        <v>2754.8578429999998</v>
      </c>
      <c r="D83" s="44">
        <v>2972.3236969999998</v>
      </c>
      <c r="E83" s="44">
        <v>3929.964993</v>
      </c>
      <c r="F83" s="44">
        <v>4204.8664339999996</v>
      </c>
      <c r="G83" s="44">
        <v>1519.7543209999999</v>
      </c>
    </row>
    <row r="84" spans="1:7" x14ac:dyDescent="0.25">
      <c r="A84" s="44" t="s">
        <v>99</v>
      </c>
      <c r="B84" s="44">
        <v>2672.7293319999999</v>
      </c>
      <c r="C84" s="44">
        <v>2910.6310250000001</v>
      </c>
      <c r="D84" s="44">
        <v>3174.8554789999998</v>
      </c>
      <c r="E84" s="44">
        <v>3808.0167350000002</v>
      </c>
      <c r="F84" s="44">
        <v>4669.5668610000002</v>
      </c>
      <c r="G84" s="44">
        <v>1460.4328909999999</v>
      </c>
    </row>
    <row r="85" spans="1:7" x14ac:dyDescent="0.25">
      <c r="A85" s="44" t="s">
        <v>103</v>
      </c>
      <c r="B85" s="44">
        <v>2790.5677690000002</v>
      </c>
      <c r="C85" s="44">
        <v>2836.5979600000001</v>
      </c>
      <c r="D85" s="44">
        <v>3186.029951</v>
      </c>
      <c r="E85" s="44">
        <v>3629.9410469999998</v>
      </c>
      <c r="F85" s="44">
        <v>4356.1960730000001</v>
      </c>
      <c r="G85" s="44">
        <v>1419.083361</v>
      </c>
    </row>
    <row r="86" spans="1:7" x14ac:dyDescent="0.25">
      <c r="A86" s="44" t="s">
        <v>113</v>
      </c>
      <c r="B86" s="44">
        <v>1758.110633</v>
      </c>
      <c r="C86" s="44">
        <v>1989.0297559999999</v>
      </c>
      <c r="D86" s="44">
        <v>2357.5785209999999</v>
      </c>
      <c r="E86" s="44">
        <v>2975.3120490000001</v>
      </c>
      <c r="F86" s="44">
        <v>3552.2575729999999</v>
      </c>
      <c r="G86" s="44">
        <v>1396.9768960000001</v>
      </c>
    </row>
    <row r="87" spans="1:7" x14ac:dyDescent="0.25">
      <c r="A87" s="44" t="s">
        <v>107</v>
      </c>
      <c r="B87" s="44">
        <v>2599.6850410000002</v>
      </c>
      <c r="C87" s="44">
        <v>2435.1400739999999</v>
      </c>
      <c r="D87" s="44">
        <v>2949.9440639999998</v>
      </c>
      <c r="E87" s="44">
        <v>3535.614595</v>
      </c>
      <c r="F87" s="44">
        <v>4274.7986920000003</v>
      </c>
      <c r="G87" s="44">
        <v>1387.902617</v>
      </c>
    </row>
    <row r="88" spans="1:7" x14ac:dyDescent="0.25">
      <c r="A88" s="44" t="s">
        <v>105</v>
      </c>
      <c r="B88" s="44">
        <v>2443.7889749999999</v>
      </c>
      <c r="C88" s="44">
        <v>2543.2983260000001</v>
      </c>
      <c r="D88" s="44">
        <v>2601.2479779999999</v>
      </c>
      <c r="E88" s="44">
        <v>3380.0253980000002</v>
      </c>
      <c r="F88" s="44">
        <v>4241.4368599999998</v>
      </c>
      <c r="G88" s="44">
        <v>1371.8110740000002</v>
      </c>
    </row>
    <row r="89" spans="1:7" x14ac:dyDescent="0.25">
      <c r="A89" s="44" t="s">
        <v>108</v>
      </c>
      <c r="B89" s="44">
        <v>1583.5376630000001</v>
      </c>
      <c r="C89" s="44">
        <v>1717.532854</v>
      </c>
      <c r="D89" s="44">
        <v>2249.5447640000002</v>
      </c>
      <c r="E89" s="44">
        <v>2907.8564620000002</v>
      </c>
      <c r="F89" s="44">
        <v>3770.1016869999999</v>
      </c>
      <c r="G89" s="44">
        <v>1349.4307450000001</v>
      </c>
    </row>
    <row r="90" spans="1:7" x14ac:dyDescent="0.25">
      <c r="A90" s="44" t="s">
        <v>101</v>
      </c>
      <c r="B90" s="44">
        <v>2595.3049879999999</v>
      </c>
      <c r="C90" s="44">
        <v>2590.3410530000001</v>
      </c>
      <c r="D90" s="44">
        <v>3379.867111</v>
      </c>
      <c r="E90" s="44">
        <v>3852.4390589999998</v>
      </c>
      <c r="F90" s="44">
        <v>4295.4519550000005</v>
      </c>
      <c r="G90" s="44">
        <v>1315.676606</v>
      </c>
    </row>
    <row r="91" spans="1:7" x14ac:dyDescent="0.25">
      <c r="A91" s="44" t="s">
        <v>110</v>
      </c>
      <c r="B91" s="44">
        <v>1796.095924</v>
      </c>
      <c r="C91" s="44">
        <v>2213.9928960000002</v>
      </c>
      <c r="D91" s="44">
        <v>2636.8928080000001</v>
      </c>
      <c r="E91" s="44">
        <v>3154.7437289999998</v>
      </c>
      <c r="F91" s="44">
        <v>3808.7731990000002</v>
      </c>
      <c r="G91" s="44">
        <v>1306.4285709999999</v>
      </c>
    </row>
    <row r="92" spans="1:7" x14ac:dyDescent="0.25">
      <c r="A92" s="44" t="s">
        <v>100</v>
      </c>
      <c r="B92" s="44">
        <v>3103.2403829999998</v>
      </c>
      <c r="C92" s="44">
        <v>2839.1754500000002</v>
      </c>
      <c r="D92" s="44">
        <v>3418.0654220000001</v>
      </c>
      <c r="E92" s="44">
        <v>3658.1599500000002</v>
      </c>
      <c r="F92" s="44">
        <v>4309.5279860000001</v>
      </c>
      <c r="G92" s="44">
        <v>1250.355127</v>
      </c>
    </row>
    <row r="93" spans="1:7" x14ac:dyDescent="0.25">
      <c r="A93" s="44" t="s">
        <v>106</v>
      </c>
      <c r="B93" s="44">
        <v>1986.8722270000001</v>
      </c>
      <c r="C93" s="44">
        <v>2052.8411259999998</v>
      </c>
      <c r="D93" s="44">
        <v>2452.2359379999998</v>
      </c>
      <c r="E93" s="44">
        <v>3026.246838</v>
      </c>
      <c r="F93" s="44">
        <v>3947.693655</v>
      </c>
      <c r="G93" s="44">
        <v>1220.9585239999999</v>
      </c>
    </row>
    <row r="94" spans="1:7" x14ac:dyDescent="0.25">
      <c r="A94" s="44" t="s">
        <v>112</v>
      </c>
      <c r="B94" s="44">
        <v>1556.0949929999999</v>
      </c>
      <c r="C94" s="44">
        <v>1717.6303359999999</v>
      </c>
      <c r="D94" s="44">
        <v>2020.3274960000001</v>
      </c>
      <c r="E94" s="44">
        <v>2680.31781</v>
      </c>
      <c r="F94" s="44">
        <v>3400.5331780000001</v>
      </c>
      <c r="G94" s="44">
        <v>1192.4070039999999</v>
      </c>
    </row>
    <row r="95" spans="1:7" x14ac:dyDescent="0.25">
      <c r="A95" s="44" t="s">
        <v>117</v>
      </c>
      <c r="B95" s="44">
        <v>1707.1539250000001</v>
      </c>
      <c r="C95" s="44">
        <v>1868.9983110000001</v>
      </c>
      <c r="D95" s="44">
        <v>2119.1518970000002</v>
      </c>
      <c r="E95" s="44">
        <v>2475.8024999999998</v>
      </c>
      <c r="F95" s="44">
        <v>3181.3549440000002</v>
      </c>
      <c r="G95" s="44">
        <v>1111.2902389999999</v>
      </c>
    </row>
    <row r="96" spans="1:7" x14ac:dyDescent="0.25">
      <c r="A96" s="44" t="s">
        <v>122</v>
      </c>
      <c r="B96" s="44">
        <v>1899.9375030000001</v>
      </c>
      <c r="C96" s="44">
        <v>1987.295085</v>
      </c>
      <c r="D96" s="44">
        <v>2249.9049169999998</v>
      </c>
      <c r="E96" s="44">
        <v>2688.2928029999998</v>
      </c>
      <c r="F96" s="44">
        <v>2959.6038840000001</v>
      </c>
      <c r="G96" s="44">
        <v>1108.1005929999999</v>
      </c>
    </row>
    <row r="97" spans="1:7" x14ac:dyDescent="0.25">
      <c r="A97" s="44" t="s">
        <v>115</v>
      </c>
      <c r="B97" s="44">
        <v>1805.4291969999999</v>
      </c>
      <c r="C97" s="44">
        <v>1828.6814179999999</v>
      </c>
      <c r="D97" s="44">
        <v>2253.1158409999998</v>
      </c>
      <c r="E97" s="44">
        <v>2717.865041</v>
      </c>
      <c r="F97" s="44">
        <v>3353.4415479999998</v>
      </c>
      <c r="G97" s="44">
        <v>1105.0424700000001</v>
      </c>
    </row>
    <row r="98" spans="1:7" x14ac:dyDescent="0.25">
      <c r="A98" s="44" t="s">
        <v>119</v>
      </c>
      <c r="B98" s="44">
        <v>1454.8355409999999</v>
      </c>
      <c r="C98" s="44">
        <v>1550.5147380000001</v>
      </c>
      <c r="D98" s="44">
        <v>1755.8480549999999</v>
      </c>
      <c r="E98" s="44">
        <v>2511.6687659999998</v>
      </c>
      <c r="F98" s="44">
        <v>3044.808223</v>
      </c>
      <c r="G98" s="44">
        <v>1096.8225480000001</v>
      </c>
    </row>
    <row r="99" spans="1:7" x14ac:dyDescent="0.25">
      <c r="A99" s="44" t="s">
        <v>141</v>
      </c>
      <c r="B99" s="44">
        <v>1845.9093580000001</v>
      </c>
      <c r="C99" s="44">
        <v>1839.1364249999999</v>
      </c>
      <c r="D99" s="44">
        <v>2211.8429289999999</v>
      </c>
      <c r="E99" s="44">
        <v>2781.738288</v>
      </c>
      <c r="F99" s="44">
        <v>2305.5889950000001</v>
      </c>
      <c r="G99" s="44">
        <v>1043.3220690000001</v>
      </c>
    </row>
    <row r="100" spans="1:7" x14ac:dyDescent="0.25">
      <c r="A100" s="44" t="s">
        <v>140</v>
      </c>
      <c r="B100" s="44">
        <v>1868.8817919999999</v>
      </c>
      <c r="C100" s="44">
        <v>1953.7084809999999</v>
      </c>
      <c r="D100" s="44">
        <v>1851.154098</v>
      </c>
      <c r="E100" s="44">
        <v>2308.5500299999999</v>
      </c>
      <c r="F100" s="44">
        <v>2195.9183499999999</v>
      </c>
      <c r="G100" s="44">
        <v>1034.421775</v>
      </c>
    </row>
    <row r="101" spans="1:7" x14ac:dyDescent="0.25">
      <c r="A101" s="44" t="s">
        <v>109</v>
      </c>
      <c r="B101" s="44">
        <v>2077.11717</v>
      </c>
      <c r="C101" s="44">
        <v>2274.6482959999998</v>
      </c>
      <c r="D101" s="44">
        <v>2401.2788620000001</v>
      </c>
      <c r="E101" s="44">
        <v>2922.164178</v>
      </c>
      <c r="F101" s="44">
        <v>3690.5397079999998</v>
      </c>
      <c r="G101" s="44">
        <v>1033.6197569999999</v>
      </c>
    </row>
    <row r="102" spans="1:7" x14ac:dyDescent="0.25">
      <c r="A102" s="44" t="s">
        <v>111</v>
      </c>
      <c r="B102" s="44">
        <v>1564.9017389999999</v>
      </c>
      <c r="C102" s="44">
        <v>1680.411276</v>
      </c>
      <c r="D102" s="44">
        <v>1835.6542420000001</v>
      </c>
      <c r="E102" s="44">
        <v>2707.145235</v>
      </c>
      <c r="F102" s="44">
        <v>3360.3716169999998</v>
      </c>
      <c r="G102" s="44">
        <v>1021.5831499999999</v>
      </c>
    </row>
    <row r="103" spans="1:7" x14ac:dyDescent="0.25">
      <c r="A103" s="44" t="s">
        <v>118</v>
      </c>
      <c r="B103" s="44">
        <v>1740.078334</v>
      </c>
      <c r="C103" s="44">
        <v>1868.650455</v>
      </c>
      <c r="D103" s="44">
        <v>2185.1182690000001</v>
      </c>
      <c r="E103" s="44">
        <v>2559.838714</v>
      </c>
      <c r="F103" s="44">
        <v>3017.0648409999999</v>
      </c>
      <c r="G103" s="44">
        <v>1010.4947510000001</v>
      </c>
    </row>
    <row r="104" spans="1:7" x14ac:dyDescent="0.25">
      <c r="A104" s="44" t="s">
        <v>121</v>
      </c>
      <c r="B104" s="44">
        <v>1880.755928</v>
      </c>
      <c r="C104" s="44">
        <v>1889.2622670000001</v>
      </c>
      <c r="D104" s="44">
        <v>2152.6172849999998</v>
      </c>
      <c r="E104" s="44">
        <v>2605.2849430000001</v>
      </c>
      <c r="F104" s="44">
        <v>3024.3728409999999</v>
      </c>
      <c r="G104" s="44">
        <v>1009.3531479999999</v>
      </c>
    </row>
    <row r="105" spans="1:7" x14ac:dyDescent="0.25">
      <c r="A105" s="44" t="s">
        <v>128</v>
      </c>
      <c r="B105" s="44">
        <v>1597.760106</v>
      </c>
      <c r="C105" s="44">
        <v>1350.127841</v>
      </c>
      <c r="D105" s="44">
        <v>1691.4382370000001</v>
      </c>
      <c r="E105" s="44">
        <v>2391.891662</v>
      </c>
      <c r="F105" s="44">
        <v>2898.5375300000001</v>
      </c>
      <c r="G105" s="44">
        <v>973.82489299999997</v>
      </c>
    </row>
    <row r="106" spans="1:7" x14ac:dyDescent="0.25">
      <c r="A106" s="44" t="s">
        <v>120</v>
      </c>
      <c r="B106" s="44">
        <v>1890.5112979999999</v>
      </c>
      <c r="C106" s="44">
        <v>1905.7519809999999</v>
      </c>
      <c r="D106" s="44">
        <v>2035.540092</v>
      </c>
      <c r="E106" s="44">
        <v>2556.683051</v>
      </c>
      <c r="F106" s="44">
        <v>2989.1426029999998</v>
      </c>
      <c r="G106" s="44">
        <v>969.31511</v>
      </c>
    </row>
    <row r="107" spans="1:7" x14ac:dyDescent="0.25">
      <c r="A107" s="44" t="s">
        <v>114</v>
      </c>
      <c r="B107" s="44">
        <v>2259.2423779999999</v>
      </c>
      <c r="C107" s="44">
        <v>2029.099326</v>
      </c>
      <c r="D107" s="44">
        <v>2270.8959880000002</v>
      </c>
      <c r="E107" s="44">
        <v>2841.2988439999999</v>
      </c>
      <c r="F107" s="44">
        <v>3362.357383</v>
      </c>
      <c r="G107" s="44">
        <v>967.82882700000005</v>
      </c>
    </row>
    <row r="108" spans="1:7" x14ac:dyDescent="0.25">
      <c r="A108" s="44" t="s">
        <v>130</v>
      </c>
      <c r="B108" s="44">
        <v>1551.514367</v>
      </c>
      <c r="C108" s="44">
        <v>1399.6943249999999</v>
      </c>
      <c r="D108" s="44">
        <v>1668.9724409999999</v>
      </c>
      <c r="E108" s="44">
        <v>2310.6117640000002</v>
      </c>
      <c r="F108" s="44">
        <v>2767.7708499999999</v>
      </c>
      <c r="G108" s="44">
        <v>926.683089</v>
      </c>
    </row>
    <row r="109" spans="1:7" x14ac:dyDescent="0.25">
      <c r="A109" s="44" t="s">
        <v>123</v>
      </c>
      <c r="B109" s="44">
        <v>1791.1503749999999</v>
      </c>
      <c r="C109" s="44">
        <v>1857.4433059999999</v>
      </c>
      <c r="D109" s="44">
        <v>2121.0835780000002</v>
      </c>
      <c r="E109" s="44">
        <v>2542.6273110000002</v>
      </c>
      <c r="F109" s="44">
        <v>2949.0297660000001</v>
      </c>
      <c r="G109" s="44">
        <v>915.03262799999993</v>
      </c>
    </row>
    <row r="110" spans="1:7" x14ac:dyDescent="0.25">
      <c r="A110" s="44" t="s">
        <v>125</v>
      </c>
      <c r="B110" s="44">
        <v>1415.4630930000001</v>
      </c>
      <c r="C110" s="44">
        <v>1549.5538759999999</v>
      </c>
      <c r="D110" s="44">
        <v>1863.974594</v>
      </c>
      <c r="E110" s="44">
        <v>2307.871627</v>
      </c>
      <c r="F110" s="44">
        <v>2773.2613630000001</v>
      </c>
      <c r="G110" s="44">
        <v>911.27430400000003</v>
      </c>
    </row>
    <row r="111" spans="1:7" x14ac:dyDescent="0.25">
      <c r="A111" s="44" t="s">
        <v>131</v>
      </c>
      <c r="B111" s="44">
        <v>1721.3067530000001</v>
      </c>
      <c r="C111" s="44">
        <v>1864.5059650000001</v>
      </c>
      <c r="D111" s="44">
        <v>1993.420286</v>
      </c>
      <c r="E111" s="44">
        <v>2450.9760409999999</v>
      </c>
      <c r="F111" s="44">
        <v>2945.9658370000002</v>
      </c>
      <c r="G111" s="44">
        <v>891.29366600000003</v>
      </c>
    </row>
    <row r="112" spans="1:7" x14ac:dyDescent="0.25">
      <c r="A112" s="44" t="s">
        <v>124</v>
      </c>
      <c r="B112" s="44">
        <v>1740.5424849999999</v>
      </c>
      <c r="C112" s="44">
        <v>1732.1668629999999</v>
      </c>
      <c r="D112" s="44">
        <v>1800.1205660000001</v>
      </c>
      <c r="E112" s="44">
        <v>2429.0236329999998</v>
      </c>
      <c r="F112" s="44">
        <v>2761.0721149999999</v>
      </c>
      <c r="G112" s="44">
        <v>881.23178500000006</v>
      </c>
    </row>
    <row r="113" spans="1:7" x14ac:dyDescent="0.25">
      <c r="A113" s="44" t="s">
        <v>116</v>
      </c>
      <c r="B113" s="44">
        <v>1129.548865</v>
      </c>
      <c r="C113" s="44">
        <v>1331.4860450000001</v>
      </c>
      <c r="D113" s="44">
        <v>1504.875894</v>
      </c>
      <c r="E113" s="44">
        <v>2025.6156109999999</v>
      </c>
      <c r="F113" s="44">
        <v>3405.9714239999998</v>
      </c>
      <c r="G113" s="44">
        <v>881.20852599999989</v>
      </c>
    </row>
    <row r="114" spans="1:7" x14ac:dyDescent="0.25">
      <c r="A114" s="44" t="s">
        <v>129</v>
      </c>
      <c r="B114" s="44">
        <v>1332.1516329999999</v>
      </c>
      <c r="C114" s="44">
        <v>1531.603691</v>
      </c>
      <c r="D114" s="44">
        <v>1655.4368380000001</v>
      </c>
      <c r="E114" s="44">
        <v>2158.110169</v>
      </c>
      <c r="F114" s="44">
        <v>2556.2838240000001</v>
      </c>
      <c r="G114" s="44">
        <v>866.93866300000002</v>
      </c>
    </row>
    <row r="115" spans="1:7" x14ac:dyDescent="0.25">
      <c r="A115" s="44" t="s">
        <v>137</v>
      </c>
      <c r="B115" s="44">
        <v>1399.6550110000001</v>
      </c>
      <c r="C115" s="44">
        <v>1488.920065</v>
      </c>
      <c r="D115" s="44">
        <v>1597.628571</v>
      </c>
      <c r="E115" s="44">
        <v>1994.341979</v>
      </c>
      <c r="F115" s="44">
        <v>2374.2322789999998</v>
      </c>
      <c r="G115" s="44">
        <v>838.84745399999997</v>
      </c>
    </row>
    <row r="116" spans="1:7" x14ac:dyDescent="0.25">
      <c r="A116" s="44" t="s">
        <v>132</v>
      </c>
      <c r="B116" s="44">
        <v>1568.3840150000001</v>
      </c>
      <c r="C116" s="44">
        <v>1582.080684</v>
      </c>
      <c r="D116" s="44">
        <v>1780.4102459999999</v>
      </c>
      <c r="E116" s="44">
        <v>2091.0819099999999</v>
      </c>
      <c r="F116" s="44">
        <v>2528.802604</v>
      </c>
      <c r="G116" s="44">
        <v>824.39198499999998</v>
      </c>
    </row>
    <row r="117" spans="1:7" x14ac:dyDescent="0.25">
      <c r="A117" s="44" t="s">
        <v>135</v>
      </c>
      <c r="B117" s="44">
        <v>1792.448253</v>
      </c>
      <c r="C117" s="44">
        <v>1765.1073759999999</v>
      </c>
      <c r="D117" s="44">
        <v>1895.8970119999999</v>
      </c>
      <c r="E117" s="44">
        <v>2157.450683</v>
      </c>
      <c r="F117" s="44">
        <v>2493.1383219999998</v>
      </c>
      <c r="G117" s="44">
        <v>790.45534499999997</v>
      </c>
    </row>
    <row r="118" spans="1:7" x14ac:dyDescent="0.25">
      <c r="A118" s="44" t="s">
        <v>136</v>
      </c>
      <c r="B118" s="44">
        <v>1404.820352</v>
      </c>
      <c r="C118" s="44">
        <v>1643.3932219999999</v>
      </c>
      <c r="D118" s="44">
        <v>1833.875614</v>
      </c>
      <c r="E118" s="44">
        <v>2070.036267</v>
      </c>
      <c r="F118" s="44">
        <v>2288.5977079999998</v>
      </c>
      <c r="G118" s="44">
        <v>788.54909199999997</v>
      </c>
    </row>
    <row r="119" spans="1:7" x14ac:dyDescent="0.25">
      <c r="A119" s="44" t="s">
        <v>127</v>
      </c>
      <c r="B119" s="44">
        <v>1706.358369</v>
      </c>
      <c r="C119" s="44">
        <v>1787.7626130000001</v>
      </c>
      <c r="D119" s="44">
        <v>1753.4772089999999</v>
      </c>
      <c r="E119" s="44">
        <v>2400.8150730000002</v>
      </c>
      <c r="F119" s="44">
        <v>2701.3798870000001</v>
      </c>
      <c r="G119" s="44">
        <v>786.36134800000002</v>
      </c>
    </row>
    <row r="120" spans="1:7" x14ac:dyDescent="0.25">
      <c r="A120" s="44" t="s">
        <v>139</v>
      </c>
      <c r="B120" s="44">
        <v>1220.6204680000001</v>
      </c>
      <c r="C120" s="44">
        <v>1201.255944</v>
      </c>
      <c r="D120" s="44">
        <v>1643.3689400000001</v>
      </c>
      <c r="E120" s="44">
        <v>1958.1742039999999</v>
      </c>
      <c r="F120" s="44">
        <v>2219.6556780000001</v>
      </c>
      <c r="G120" s="44">
        <v>780.60333000000003</v>
      </c>
    </row>
    <row r="121" spans="1:7" x14ac:dyDescent="0.25">
      <c r="A121" s="44" t="s">
        <v>126</v>
      </c>
      <c r="B121" s="44">
        <v>1584.0145910000001</v>
      </c>
      <c r="C121" s="44">
        <v>1641.0642929999999</v>
      </c>
      <c r="D121" s="44">
        <v>1973.1752980000001</v>
      </c>
      <c r="E121" s="44">
        <v>2233.107164</v>
      </c>
      <c r="F121" s="44">
        <v>2698.3133210000001</v>
      </c>
      <c r="G121" s="44">
        <v>778.83389599999998</v>
      </c>
    </row>
    <row r="122" spans="1:7" x14ac:dyDescent="0.25">
      <c r="A122" s="44" t="s">
        <v>133</v>
      </c>
      <c r="B122" s="44">
        <v>1508.094184</v>
      </c>
      <c r="C122" s="44">
        <v>1551.643004</v>
      </c>
      <c r="D122" s="44">
        <v>1836.7753889999999</v>
      </c>
      <c r="E122" s="44">
        <v>2184.7465630000002</v>
      </c>
      <c r="F122" s="44">
        <v>2478.2306389999999</v>
      </c>
      <c r="G122" s="44">
        <v>772.21551199999999</v>
      </c>
    </row>
    <row r="123" spans="1:7" x14ac:dyDescent="0.25">
      <c r="A123" s="44" t="s">
        <v>138</v>
      </c>
      <c r="B123" s="44">
        <v>1360.7431650000001</v>
      </c>
      <c r="C123" s="44">
        <v>1483.071158</v>
      </c>
      <c r="D123" s="44">
        <v>1643.861353</v>
      </c>
      <c r="E123" s="44">
        <v>1867.3069270000001</v>
      </c>
      <c r="F123" s="44">
        <v>2276.3743709999999</v>
      </c>
      <c r="G123" s="44">
        <v>748.46302800000012</v>
      </c>
    </row>
    <row r="124" spans="1:7" x14ac:dyDescent="0.25">
      <c r="A124" s="44" t="s">
        <v>134</v>
      </c>
      <c r="B124" s="44">
        <v>1102.3194080000001</v>
      </c>
      <c r="C124" s="44">
        <v>1092.8716079999999</v>
      </c>
      <c r="D124" s="44">
        <v>1281.5476080000001</v>
      </c>
      <c r="E124" s="44">
        <v>1756.3470560000001</v>
      </c>
      <c r="F124" s="44">
        <v>2578.672791</v>
      </c>
      <c r="G124" s="44">
        <v>732.15169100000003</v>
      </c>
    </row>
    <row r="125" spans="1:7" x14ac:dyDescent="0.25">
      <c r="A125" s="44" t="s">
        <v>143</v>
      </c>
      <c r="B125" s="44">
        <v>1598.908312</v>
      </c>
      <c r="C125" s="44">
        <v>1429.2488249999999</v>
      </c>
      <c r="D125" s="44">
        <v>1592.338305</v>
      </c>
      <c r="E125" s="44">
        <v>1818.341774</v>
      </c>
      <c r="F125" s="44">
        <v>2060.2986999999998</v>
      </c>
      <c r="G125" s="44">
        <v>724.75551099999996</v>
      </c>
    </row>
    <row r="126" spans="1:7" x14ac:dyDescent="0.25">
      <c r="A126" s="44" t="s">
        <v>146</v>
      </c>
      <c r="B126" s="44">
        <v>1370.9715839999999</v>
      </c>
      <c r="C126" s="44">
        <v>1397.843222</v>
      </c>
      <c r="D126" s="44">
        <v>1548.409449</v>
      </c>
      <c r="E126" s="44">
        <v>1721.8179970000001</v>
      </c>
      <c r="F126" s="44">
        <v>2039.666678</v>
      </c>
      <c r="G126" s="44">
        <v>716.92745000000002</v>
      </c>
    </row>
    <row r="127" spans="1:7" x14ac:dyDescent="0.25">
      <c r="A127" s="44" t="s">
        <v>142</v>
      </c>
      <c r="B127" s="44">
        <v>1109.834112</v>
      </c>
      <c r="C127" s="44">
        <v>1125.1546000000001</v>
      </c>
      <c r="D127" s="44">
        <v>1061.8597910000001</v>
      </c>
      <c r="E127" s="44">
        <v>1608.138582</v>
      </c>
      <c r="F127" s="44">
        <v>2245.3977730000001</v>
      </c>
      <c r="G127" s="44">
        <v>707.45335999999998</v>
      </c>
    </row>
    <row r="128" spans="1:7" x14ac:dyDescent="0.25">
      <c r="A128" s="44" t="s">
        <v>145</v>
      </c>
      <c r="B128" s="44">
        <v>1392.66184</v>
      </c>
      <c r="C128" s="44">
        <v>1257.432131</v>
      </c>
      <c r="D128" s="44">
        <v>1520.118592</v>
      </c>
      <c r="E128" s="44">
        <v>2045.1050310000001</v>
      </c>
      <c r="F128" s="44">
        <v>1996.839694</v>
      </c>
      <c r="G128" s="44">
        <v>704.36797999999999</v>
      </c>
    </row>
    <row r="129" spans="1:7" x14ac:dyDescent="0.25">
      <c r="A129" s="44" t="s">
        <v>150</v>
      </c>
      <c r="B129" s="44">
        <v>921.43056200000001</v>
      </c>
      <c r="C129" s="44">
        <v>882.72743400000002</v>
      </c>
      <c r="D129" s="44">
        <v>1072.8948660000001</v>
      </c>
      <c r="E129" s="44">
        <v>1382.0867470000001</v>
      </c>
      <c r="F129" s="44">
        <v>1861.1246120000001</v>
      </c>
      <c r="G129" s="44">
        <v>686.53229299999998</v>
      </c>
    </row>
    <row r="130" spans="1:7" x14ac:dyDescent="0.25">
      <c r="A130" s="44" t="s">
        <v>162</v>
      </c>
      <c r="B130" s="44">
        <v>1083.9541730000001</v>
      </c>
      <c r="C130" s="44">
        <v>983.675254</v>
      </c>
      <c r="D130" s="44">
        <v>1181.1912259999999</v>
      </c>
      <c r="E130" s="44">
        <v>1516.870858</v>
      </c>
      <c r="F130" s="44">
        <v>1752.387682</v>
      </c>
      <c r="G130" s="44">
        <v>657.88179400000001</v>
      </c>
    </row>
    <row r="131" spans="1:7" x14ac:dyDescent="0.25">
      <c r="A131" s="44" t="s">
        <v>144</v>
      </c>
      <c r="B131" s="44">
        <v>1569.4634490000001</v>
      </c>
      <c r="C131" s="44">
        <v>1486.7034980000001</v>
      </c>
      <c r="D131" s="44">
        <v>1671.9336269999999</v>
      </c>
      <c r="E131" s="44">
        <v>1831.938124</v>
      </c>
      <c r="F131" s="44">
        <v>2113.697482</v>
      </c>
      <c r="G131" s="44">
        <v>652.98429199999998</v>
      </c>
    </row>
    <row r="132" spans="1:7" x14ac:dyDescent="0.25">
      <c r="A132" s="44" t="s">
        <v>147</v>
      </c>
      <c r="B132" s="44">
        <v>1224.149895</v>
      </c>
      <c r="C132" s="44">
        <v>1242.2958249999999</v>
      </c>
      <c r="D132" s="44">
        <v>1479.518644</v>
      </c>
      <c r="E132" s="44">
        <v>1618.89715</v>
      </c>
      <c r="F132" s="44">
        <v>1973.5624640000001</v>
      </c>
      <c r="G132" s="44">
        <v>652.17486600000007</v>
      </c>
    </row>
    <row r="133" spans="1:7" x14ac:dyDescent="0.25">
      <c r="A133" s="44" t="s">
        <v>166</v>
      </c>
      <c r="B133" s="44">
        <v>892.607485</v>
      </c>
      <c r="C133" s="44">
        <v>1004.577974</v>
      </c>
      <c r="D133" s="44">
        <v>1040.9528620000001</v>
      </c>
      <c r="E133" s="44">
        <v>1295.2981179999999</v>
      </c>
      <c r="F133" s="44">
        <v>1652.327927</v>
      </c>
      <c r="G133" s="44">
        <v>648.13762999999994</v>
      </c>
    </row>
    <row r="134" spans="1:7" x14ac:dyDescent="0.25">
      <c r="A134" s="44" t="s">
        <v>163</v>
      </c>
      <c r="B134" s="44">
        <v>1155.1128980000001</v>
      </c>
      <c r="C134" s="44">
        <v>1009.80069</v>
      </c>
      <c r="D134" s="44">
        <v>1161.7649960000001</v>
      </c>
      <c r="E134" s="44">
        <v>1378.437629</v>
      </c>
      <c r="F134" s="44">
        <v>1760.493379</v>
      </c>
      <c r="G134" s="44">
        <v>627.40489700000001</v>
      </c>
    </row>
    <row r="135" spans="1:7" x14ac:dyDescent="0.25">
      <c r="A135" s="44" t="s">
        <v>157</v>
      </c>
      <c r="B135" s="44">
        <v>875.27621899999997</v>
      </c>
      <c r="C135" s="44">
        <v>1072.1586110000001</v>
      </c>
      <c r="D135" s="44">
        <v>1284.691325</v>
      </c>
      <c r="E135" s="44">
        <v>1555.0785760000001</v>
      </c>
      <c r="F135" s="44">
        <v>1798.6427450000001</v>
      </c>
      <c r="G135" s="44">
        <v>623.94913999999994</v>
      </c>
    </row>
    <row r="136" spans="1:7" x14ac:dyDescent="0.25">
      <c r="A136" s="44" t="s">
        <v>156</v>
      </c>
      <c r="B136" s="44">
        <v>1045.338886</v>
      </c>
      <c r="C136" s="44">
        <v>1204.355016</v>
      </c>
      <c r="D136" s="44">
        <v>1275.2530650000001</v>
      </c>
      <c r="E136" s="44">
        <v>1621.0653110000001</v>
      </c>
      <c r="F136" s="44">
        <v>1857.149003</v>
      </c>
      <c r="G136" s="44">
        <v>622.07284000000004</v>
      </c>
    </row>
    <row r="137" spans="1:7" x14ac:dyDescent="0.25">
      <c r="A137" s="44" t="s">
        <v>158</v>
      </c>
      <c r="B137" s="44">
        <v>906.539806</v>
      </c>
      <c r="C137" s="44">
        <v>901.66955900000005</v>
      </c>
      <c r="D137" s="44">
        <v>1076.1571300000001</v>
      </c>
      <c r="E137" s="44">
        <v>1382.6121639999999</v>
      </c>
      <c r="F137" s="44">
        <v>1847.602316</v>
      </c>
      <c r="G137" s="44">
        <v>610.86891500000002</v>
      </c>
    </row>
    <row r="138" spans="1:7" x14ac:dyDescent="0.25">
      <c r="A138" s="44" t="s">
        <v>159</v>
      </c>
      <c r="B138" s="44">
        <v>1410.8284550000001</v>
      </c>
      <c r="C138" s="44">
        <v>1225.3343500000001</v>
      </c>
      <c r="D138" s="44">
        <v>1366.2727170000001</v>
      </c>
      <c r="E138" s="44">
        <v>1589.001092</v>
      </c>
      <c r="F138" s="44">
        <v>1826.7853729999999</v>
      </c>
      <c r="G138" s="44">
        <v>604.83380599999998</v>
      </c>
    </row>
    <row r="139" spans="1:7" x14ac:dyDescent="0.25">
      <c r="A139" s="44" t="s">
        <v>149</v>
      </c>
      <c r="B139" s="44">
        <v>1228.698954</v>
      </c>
      <c r="C139" s="44">
        <v>1166.7394730000001</v>
      </c>
      <c r="D139" s="44">
        <v>1238.5416749999999</v>
      </c>
      <c r="E139" s="44">
        <v>1788.2987390000001</v>
      </c>
      <c r="F139" s="44">
        <v>1963.0084770000001</v>
      </c>
      <c r="G139" s="44">
        <v>597.85043700000006</v>
      </c>
    </row>
    <row r="140" spans="1:7" x14ac:dyDescent="0.25">
      <c r="A140" s="44" t="s">
        <v>155</v>
      </c>
      <c r="B140" s="44">
        <v>866.74214900000004</v>
      </c>
      <c r="C140" s="44">
        <v>1040.181407</v>
      </c>
      <c r="D140" s="44">
        <v>1274.668527</v>
      </c>
      <c r="E140" s="44">
        <v>1594.8955559999999</v>
      </c>
      <c r="F140" s="44">
        <v>1754.5849619999999</v>
      </c>
      <c r="G140" s="44">
        <v>594.83814499999994</v>
      </c>
    </row>
    <row r="141" spans="1:7" x14ac:dyDescent="0.25">
      <c r="A141" s="44" t="s">
        <v>161</v>
      </c>
      <c r="B141" s="44">
        <v>1069.1745960000001</v>
      </c>
      <c r="C141" s="44">
        <v>1238.1348680000001</v>
      </c>
      <c r="D141" s="44">
        <v>1283.6314139999999</v>
      </c>
      <c r="E141" s="44">
        <v>1536.3411450000001</v>
      </c>
      <c r="F141" s="44">
        <v>1780.940149</v>
      </c>
      <c r="G141" s="44">
        <v>578.960195</v>
      </c>
    </row>
    <row r="142" spans="1:7" x14ac:dyDescent="0.25">
      <c r="A142" s="44" t="s">
        <v>171</v>
      </c>
      <c r="B142" s="44">
        <v>856.21578599999998</v>
      </c>
      <c r="C142" s="44">
        <v>931.00948700000004</v>
      </c>
      <c r="D142" s="44">
        <v>1039.653178</v>
      </c>
      <c r="E142" s="44">
        <v>1241.0121200000001</v>
      </c>
      <c r="F142" s="44">
        <v>1593.733148</v>
      </c>
      <c r="G142" s="44">
        <v>578.42641400000002</v>
      </c>
    </row>
    <row r="143" spans="1:7" x14ac:dyDescent="0.25">
      <c r="A143" s="44" t="s">
        <v>172</v>
      </c>
      <c r="B143" s="44">
        <v>411.801106</v>
      </c>
      <c r="C143" s="44">
        <v>540.61498200000005</v>
      </c>
      <c r="D143" s="44">
        <v>767.811736</v>
      </c>
      <c r="E143" s="44">
        <v>1137.802134</v>
      </c>
      <c r="F143" s="44">
        <v>1531.4076950000001</v>
      </c>
      <c r="G143" s="44">
        <v>574.28610200000003</v>
      </c>
    </row>
    <row r="144" spans="1:7" x14ac:dyDescent="0.25">
      <c r="A144" s="44" t="s">
        <v>173</v>
      </c>
      <c r="B144" s="44">
        <v>769.36882200000002</v>
      </c>
      <c r="C144" s="44">
        <v>797.79305099999999</v>
      </c>
      <c r="D144" s="44">
        <v>740.71619999999996</v>
      </c>
      <c r="E144" s="44">
        <v>1212.3919800000001</v>
      </c>
      <c r="F144" s="44">
        <v>1651.425438</v>
      </c>
      <c r="G144" s="44">
        <v>561.82088199999998</v>
      </c>
    </row>
    <row r="145" spans="1:7" x14ac:dyDescent="0.25">
      <c r="A145" s="44" t="s">
        <v>167</v>
      </c>
      <c r="B145" s="44">
        <v>979.13751000000002</v>
      </c>
      <c r="C145" s="44">
        <v>1082.7247950000001</v>
      </c>
      <c r="D145" s="44">
        <v>1177.261902</v>
      </c>
      <c r="E145" s="44">
        <v>1398.186688</v>
      </c>
      <c r="F145" s="44">
        <v>1638.4452040000001</v>
      </c>
      <c r="G145" s="44">
        <v>561.437995</v>
      </c>
    </row>
    <row r="146" spans="1:7" x14ac:dyDescent="0.25">
      <c r="A146" s="44" t="s">
        <v>154</v>
      </c>
      <c r="B146" s="44">
        <v>1146.185622</v>
      </c>
      <c r="C146" s="44">
        <v>1048.989145</v>
      </c>
      <c r="D146" s="44">
        <v>1092.34872</v>
      </c>
      <c r="E146" s="44">
        <v>1420.2005320000001</v>
      </c>
      <c r="F146" s="44">
        <v>1807.1971140000001</v>
      </c>
      <c r="G146" s="44">
        <v>542.61652200000003</v>
      </c>
    </row>
    <row r="147" spans="1:7" x14ac:dyDescent="0.25">
      <c r="A147" s="44" t="s">
        <v>165</v>
      </c>
      <c r="B147" s="44">
        <v>1138.008585</v>
      </c>
      <c r="C147" s="44">
        <v>1094.1489140000001</v>
      </c>
      <c r="D147" s="44">
        <v>1148.7042060000001</v>
      </c>
      <c r="E147" s="44">
        <v>1531.235156</v>
      </c>
      <c r="F147" s="44">
        <v>1706.5007129999999</v>
      </c>
      <c r="G147" s="44">
        <v>538.019363</v>
      </c>
    </row>
    <row r="148" spans="1:7" x14ac:dyDescent="0.25">
      <c r="A148" s="44" t="s">
        <v>153</v>
      </c>
      <c r="B148" s="44">
        <v>1217.6611949999999</v>
      </c>
      <c r="C148" s="44">
        <v>1294.4527559999999</v>
      </c>
      <c r="D148" s="44">
        <v>1375.5309099999999</v>
      </c>
      <c r="E148" s="44">
        <v>1702.690366</v>
      </c>
      <c r="F148" s="44">
        <v>1898.5603149999999</v>
      </c>
      <c r="G148" s="44">
        <v>531.39801800000009</v>
      </c>
    </row>
    <row r="149" spans="1:7" x14ac:dyDescent="0.25">
      <c r="A149" s="44" t="s">
        <v>148</v>
      </c>
      <c r="B149" s="44">
        <v>916.39622899999995</v>
      </c>
      <c r="C149" s="44">
        <v>819.90337</v>
      </c>
      <c r="D149" s="44">
        <v>929.21070799999995</v>
      </c>
      <c r="E149" s="44">
        <v>1570.2508789999999</v>
      </c>
      <c r="F149" s="44">
        <v>2095.1773640000001</v>
      </c>
      <c r="G149" s="44">
        <v>528.17253499999993</v>
      </c>
    </row>
    <row r="150" spans="1:7" x14ac:dyDescent="0.25">
      <c r="A150" s="44" t="s">
        <v>152</v>
      </c>
      <c r="B150" s="44">
        <v>1236.3669319999999</v>
      </c>
      <c r="C150" s="44">
        <v>1201.7018419999999</v>
      </c>
      <c r="D150" s="44">
        <v>1338.055014</v>
      </c>
      <c r="E150" s="44">
        <v>1550.7973360000001</v>
      </c>
      <c r="F150" s="44">
        <v>1848.752909</v>
      </c>
      <c r="G150" s="44">
        <v>516.94585099999995</v>
      </c>
    </row>
    <row r="151" spans="1:7" x14ac:dyDescent="0.25">
      <c r="A151" s="44" t="s">
        <v>169</v>
      </c>
      <c r="B151" s="44">
        <v>982.04607499999997</v>
      </c>
      <c r="C151" s="44">
        <v>959.09534699999995</v>
      </c>
      <c r="D151" s="44">
        <v>1040.77026</v>
      </c>
      <c r="E151" s="44">
        <v>1254.972587</v>
      </c>
      <c r="F151" s="44">
        <v>1521.6230969999999</v>
      </c>
      <c r="G151" s="44">
        <v>514.50298299999997</v>
      </c>
    </row>
    <row r="152" spans="1:7" x14ac:dyDescent="0.25">
      <c r="A152" s="44" t="s">
        <v>102</v>
      </c>
      <c r="B152" s="44">
        <v>1039.107683</v>
      </c>
      <c r="C152" s="44">
        <v>1074.599144</v>
      </c>
      <c r="D152" s="44">
        <v>1112.2203649999999</v>
      </c>
      <c r="E152" s="44">
        <v>1272.805527</v>
      </c>
      <c r="F152" s="44">
        <v>3281.4765950000001</v>
      </c>
      <c r="G152" s="44">
        <v>512.72564499999999</v>
      </c>
    </row>
    <row r="153" spans="1:7" x14ac:dyDescent="0.25">
      <c r="A153" s="44" t="s">
        <v>164</v>
      </c>
      <c r="B153" s="44">
        <v>933.21317499999998</v>
      </c>
      <c r="C153" s="44">
        <v>991.95567100000005</v>
      </c>
      <c r="D153" s="44">
        <v>1223.2851740000001</v>
      </c>
      <c r="E153" s="44">
        <v>1476.7708110000001</v>
      </c>
      <c r="F153" s="44">
        <v>1767.5749559999999</v>
      </c>
      <c r="G153" s="44">
        <v>511.59048200000001</v>
      </c>
    </row>
    <row r="154" spans="1:7" x14ac:dyDescent="0.25">
      <c r="A154" s="44" t="s">
        <v>177</v>
      </c>
      <c r="B154" s="44">
        <v>954.86321599999997</v>
      </c>
      <c r="C154" s="44">
        <v>851.03003899999999</v>
      </c>
      <c r="D154" s="44">
        <v>942.49786200000005</v>
      </c>
      <c r="E154" s="44">
        <v>1149.427686</v>
      </c>
      <c r="F154" s="44">
        <v>1371.989906</v>
      </c>
      <c r="G154" s="44">
        <v>503.66336000000001</v>
      </c>
    </row>
    <row r="155" spans="1:7" x14ac:dyDescent="0.25">
      <c r="A155" s="44" t="s">
        <v>175</v>
      </c>
      <c r="B155" s="44">
        <v>861.73287900000003</v>
      </c>
      <c r="C155" s="44">
        <v>880.49955199999999</v>
      </c>
      <c r="D155" s="44">
        <v>1055.9366199999999</v>
      </c>
      <c r="E155" s="44">
        <v>1250.822392</v>
      </c>
      <c r="F155" s="44">
        <v>1502.572678</v>
      </c>
      <c r="G155" s="44">
        <v>503.55529200000001</v>
      </c>
    </row>
    <row r="156" spans="1:7" x14ac:dyDescent="0.25">
      <c r="A156" s="44" t="s">
        <v>178</v>
      </c>
      <c r="B156" s="44">
        <v>851.744011</v>
      </c>
      <c r="C156" s="44">
        <v>941.67865200000006</v>
      </c>
      <c r="D156" s="44">
        <v>1100.6828840000001</v>
      </c>
      <c r="E156" s="44">
        <v>1237.3687669999999</v>
      </c>
      <c r="F156" s="44">
        <v>1436.715193</v>
      </c>
      <c r="G156" s="44">
        <v>489.64618199999995</v>
      </c>
    </row>
    <row r="157" spans="1:7" x14ac:dyDescent="0.25">
      <c r="A157" s="44" t="s">
        <v>160</v>
      </c>
      <c r="B157" s="44">
        <v>1119.3722909999999</v>
      </c>
      <c r="C157" s="44">
        <v>1254.353709</v>
      </c>
      <c r="D157" s="44">
        <v>1370.529554</v>
      </c>
      <c r="E157" s="44">
        <v>1561.46406</v>
      </c>
      <c r="F157" s="44">
        <v>1786.2839309999999</v>
      </c>
      <c r="G157" s="44">
        <v>482.19799999999998</v>
      </c>
    </row>
    <row r="158" spans="1:7" x14ac:dyDescent="0.25">
      <c r="A158" s="44" t="s">
        <v>168</v>
      </c>
      <c r="B158" s="44">
        <v>1179.2190869999999</v>
      </c>
      <c r="C158" s="44">
        <v>1160.0340120000001</v>
      </c>
      <c r="D158" s="44">
        <v>1295.7851270000001</v>
      </c>
      <c r="E158" s="44">
        <v>1425.449314</v>
      </c>
      <c r="F158" s="44">
        <v>1591.6935390000001</v>
      </c>
      <c r="G158" s="44">
        <v>475.32647700000001</v>
      </c>
    </row>
    <row r="159" spans="1:7" x14ac:dyDescent="0.25">
      <c r="A159" s="44" t="s">
        <v>179</v>
      </c>
      <c r="B159" s="44">
        <v>866.01334999999995</v>
      </c>
      <c r="C159" s="44">
        <v>978.28204000000005</v>
      </c>
      <c r="D159" s="44">
        <v>1168.815243</v>
      </c>
      <c r="E159" s="44">
        <v>1317.183951</v>
      </c>
      <c r="F159" s="44">
        <v>1446.0225869999999</v>
      </c>
      <c r="G159" s="44">
        <v>465.507383</v>
      </c>
    </row>
    <row r="160" spans="1:7" x14ac:dyDescent="0.25">
      <c r="A160" s="44" t="s">
        <v>191</v>
      </c>
      <c r="B160" s="44">
        <v>618.00345100000004</v>
      </c>
      <c r="C160" s="44">
        <v>644.23630900000001</v>
      </c>
      <c r="D160" s="44">
        <v>771.61083299999996</v>
      </c>
      <c r="E160" s="44">
        <v>980.32446000000004</v>
      </c>
      <c r="F160" s="44">
        <v>1192.572966</v>
      </c>
      <c r="G160" s="44">
        <v>465.42317400000002</v>
      </c>
    </row>
    <row r="161" spans="1:7" x14ac:dyDescent="0.25">
      <c r="A161" s="44" t="s">
        <v>174</v>
      </c>
      <c r="B161" s="44">
        <v>829.959653</v>
      </c>
      <c r="C161" s="44">
        <v>844.33054400000003</v>
      </c>
      <c r="D161" s="44">
        <v>957.74458700000002</v>
      </c>
      <c r="E161" s="44">
        <v>1218.5273520000001</v>
      </c>
      <c r="F161" s="44">
        <v>1495.8012610000001</v>
      </c>
      <c r="G161" s="44">
        <v>460.610995</v>
      </c>
    </row>
    <row r="162" spans="1:7" x14ac:dyDescent="0.25">
      <c r="A162" s="44" t="s">
        <v>186</v>
      </c>
      <c r="B162" s="44">
        <v>723.92467499999998</v>
      </c>
      <c r="C162" s="44">
        <v>814.97008800000003</v>
      </c>
      <c r="D162" s="44">
        <v>895.46483799999999</v>
      </c>
      <c r="E162" s="44">
        <v>1156.639093</v>
      </c>
      <c r="F162" s="44">
        <v>1388.092666</v>
      </c>
      <c r="G162" s="44">
        <v>455.26395500000001</v>
      </c>
    </row>
    <row r="163" spans="1:7" x14ac:dyDescent="0.25">
      <c r="A163" s="44" t="s">
        <v>228</v>
      </c>
      <c r="B163" s="44">
        <v>974.74534600000004</v>
      </c>
      <c r="C163" s="44">
        <v>975.07309099999998</v>
      </c>
      <c r="D163" s="44">
        <v>1076.629903</v>
      </c>
      <c r="E163" s="44">
        <v>1240.1547390000001</v>
      </c>
      <c r="F163" s="44">
        <v>1111.3335689999999</v>
      </c>
      <c r="G163" s="44">
        <v>453.88341600000001</v>
      </c>
    </row>
    <row r="164" spans="1:7" x14ac:dyDescent="0.25">
      <c r="A164" s="44" t="s">
        <v>181</v>
      </c>
      <c r="B164" s="44">
        <v>696.80432399999995</v>
      </c>
      <c r="C164" s="44">
        <v>788.75297</v>
      </c>
      <c r="D164" s="44">
        <v>957.36577499999999</v>
      </c>
      <c r="E164" s="44">
        <v>1079.2439670000001</v>
      </c>
      <c r="F164" s="44">
        <v>1287.0024269999999</v>
      </c>
      <c r="G164" s="44">
        <v>445.73618799999997</v>
      </c>
    </row>
    <row r="165" spans="1:7" x14ac:dyDescent="0.25">
      <c r="A165" s="44" t="s">
        <v>176</v>
      </c>
      <c r="B165" s="44">
        <v>912.42919600000005</v>
      </c>
      <c r="C165" s="44">
        <v>844.94063700000004</v>
      </c>
      <c r="D165" s="44">
        <v>1153.7787719999999</v>
      </c>
      <c r="E165" s="44">
        <v>1367.9449990000001</v>
      </c>
      <c r="F165" s="44">
        <v>1447.134401</v>
      </c>
      <c r="G165" s="44">
        <v>445.42394899999999</v>
      </c>
    </row>
    <row r="166" spans="1:7" x14ac:dyDescent="0.25">
      <c r="A166" s="44" t="s">
        <v>182</v>
      </c>
      <c r="B166" s="44">
        <v>716.80384600000002</v>
      </c>
      <c r="C166" s="44">
        <v>799.47472200000004</v>
      </c>
      <c r="D166" s="44">
        <v>942.21677299999999</v>
      </c>
      <c r="E166" s="44">
        <v>1163.878923</v>
      </c>
      <c r="F166" s="44">
        <v>1312.681787</v>
      </c>
      <c r="G166" s="44">
        <v>438.19244100000003</v>
      </c>
    </row>
    <row r="167" spans="1:7" x14ac:dyDescent="0.25">
      <c r="A167" s="44" t="s">
        <v>170</v>
      </c>
      <c r="B167" s="44">
        <v>1041.8411329999999</v>
      </c>
      <c r="C167" s="44">
        <v>1056.161073</v>
      </c>
      <c r="D167" s="44">
        <v>1135.761906</v>
      </c>
      <c r="E167" s="44">
        <v>1315.164882</v>
      </c>
      <c r="F167" s="44">
        <v>1576.6325489999999</v>
      </c>
      <c r="G167" s="44">
        <v>435.52684299999999</v>
      </c>
    </row>
    <row r="168" spans="1:7" x14ac:dyDescent="0.25">
      <c r="A168" s="44" t="s">
        <v>180</v>
      </c>
      <c r="B168" s="44">
        <v>425.37075099999998</v>
      </c>
      <c r="C168" s="44">
        <v>455.50650899999999</v>
      </c>
      <c r="D168" s="44">
        <v>520.35370699999999</v>
      </c>
      <c r="E168" s="44">
        <v>1342.0641390000001</v>
      </c>
      <c r="F168" s="44">
        <v>1249.2409950000001</v>
      </c>
      <c r="G168" s="44">
        <v>434.86667199999999</v>
      </c>
    </row>
    <row r="169" spans="1:7" x14ac:dyDescent="0.25">
      <c r="A169" s="44" t="s">
        <v>151</v>
      </c>
      <c r="B169" s="44">
        <v>816.75488199999995</v>
      </c>
      <c r="C169" s="44">
        <v>852.84375199999999</v>
      </c>
      <c r="D169" s="44">
        <v>862.97582899999998</v>
      </c>
      <c r="E169" s="44">
        <v>1183.3263179999999</v>
      </c>
      <c r="F169" s="44">
        <v>1782.846753</v>
      </c>
      <c r="G169" s="44">
        <v>431.73693800000001</v>
      </c>
    </row>
    <row r="170" spans="1:7" x14ac:dyDescent="0.25">
      <c r="A170" s="44" t="s">
        <v>193</v>
      </c>
      <c r="B170" s="44">
        <v>556.62879899999996</v>
      </c>
      <c r="C170" s="44">
        <v>554.91592300000002</v>
      </c>
      <c r="D170" s="44">
        <v>617.17783399999996</v>
      </c>
      <c r="E170" s="44">
        <v>831.08569</v>
      </c>
      <c r="F170" s="44">
        <v>1129.8331639999999</v>
      </c>
      <c r="G170" s="44">
        <v>422.78517299999999</v>
      </c>
    </row>
    <row r="171" spans="1:7" x14ac:dyDescent="0.25">
      <c r="A171" s="44" t="s">
        <v>207</v>
      </c>
      <c r="B171" s="44">
        <v>601.59460000000001</v>
      </c>
      <c r="C171" s="44">
        <v>635.61652000000004</v>
      </c>
      <c r="D171" s="44">
        <v>730.24389299999996</v>
      </c>
      <c r="E171" s="44">
        <v>845.54735400000004</v>
      </c>
      <c r="F171" s="44">
        <v>974.52277500000002</v>
      </c>
      <c r="G171" s="44">
        <v>417.401231</v>
      </c>
    </row>
    <row r="172" spans="1:7" x14ac:dyDescent="0.25">
      <c r="A172" s="44" t="s">
        <v>195</v>
      </c>
      <c r="B172" s="44">
        <v>988.48603400000002</v>
      </c>
      <c r="C172" s="44">
        <v>957.86273100000005</v>
      </c>
      <c r="D172" s="44">
        <v>968.38740800000005</v>
      </c>
      <c r="E172" s="44">
        <v>1096.563292</v>
      </c>
      <c r="F172" s="44">
        <v>1203.225819</v>
      </c>
      <c r="G172" s="44">
        <v>415.47027800000001</v>
      </c>
    </row>
    <row r="173" spans="1:7" x14ac:dyDescent="0.25">
      <c r="A173" s="44" t="s">
        <v>184</v>
      </c>
      <c r="B173" s="44">
        <v>809.93052999999998</v>
      </c>
      <c r="C173" s="44">
        <v>785.096046</v>
      </c>
      <c r="D173" s="44">
        <v>770.888329</v>
      </c>
      <c r="E173" s="44">
        <v>1005.327118</v>
      </c>
      <c r="F173" s="44">
        <v>1237.7513269999999</v>
      </c>
      <c r="G173" s="44">
        <v>413.43209300000001</v>
      </c>
    </row>
    <row r="174" spans="1:7" x14ac:dyDescent="0.25">
      <c r="A174" s="44" t="s">
        <v>187</v>
      </c>
      <c r="B174" s="44">
        <v>640.08153700000003</v>
      </c>
      <c r="C174" s="44">
        <v>730.32597799999996</v>
      </c>
      <c r="D174" s="44">
        <v>891.42635199999995</v>
      </c>
      <c r="E174" s="44">
        <v>1043.317446</v>
      </c>
      <c r="F174" s="44">
        <v>1244.661865</v>
      </c>
      <c r="G174" s="44">
        <v>411.37554499999999</v>
      </c>
    </row>
    <row r="175" spans="1:7" x14ac:dyDescent="0.25">
      <c r="A175" s="44" t="s">
        <v>188</v>
      </c>
      <c r="B175" s="44">
        <v>726.369237</v>
      </c>
      <c r="C175" s="44">
        <v>759.80978700000003</v>
      </c>
      <c r="D175" s="44">
        <v>825.98171600000001</v>
      </c>
      <c r="E175" s="44">
        <v>966.39672399999995</v>
      </c>
      <c r="F175" s="44">
        <v>1217.713023</v>
      </c>
      <c r="G175" s="44">
        <v>408.98401799999999</v>
      </c>
    </row>
    <row r="176" spans="1:7" x14ac:dyDescent="0.25">
      <c r="A176" s="44" t="s">
        <v>216</v>
      </c>
      <c r="B176" s="44">
        <v>832.67255999999998</v>
      </c>
      <c r="C176" s="44">
        <v>703.72569399999998</v>
      </c>
      <c r="D176" s="44">
        <v>814.73236799999995</v>
      </c>
      <c r="E176" s="44">
        <v>1114.602895</v>
      </c>
      <c r="F176" s="44">
        <v>987.53311599999995</v>
      </c>
      <c r="G176" s="44">
        <v>408.54695700000002</v>
      </c>
    </row>
    <row r="177" spans="1:7" x14ac:dyDescent="0.25">
      <c r="A177" s="44" t="s">
        <v>189</v>
      </c>
      <c r="B177" s="44">
        <v>633.85869100000002</v>
      </c>
      <c r="C177" s="44">
        <v>659.10906799999998</v>
      </c>
      <c r="D177" s="44">
        <v>863.49717199999998</v>
      </c>
      <c r="E177" s="44">
        <v>961.858518</v>
      </c>
      <c r="F177" s="44">
        <v>1099.402323</v>
      </c>
      <c r="G177" s="44">
        <v>408.50585699999999</v>
      </c>
    </row>
    <row r="178" spans="1:7" x14ac:dyDescent="0.25">
      <c r="A178" s="44" t="s">
        <v>194</v>
      </c>
      <c r="B178" s="44">
        <v>765.63903800000003</v>
      </c>
      <c r="C178" s="44">
        <v>742.19726100000003</v>
      </c>
      <c r="D178" s="44">
        <v>867.60911699999997</v>
      </c>
      <c r="E178" s="44">
        <v>927.47573699999998</v>
      </c>
      <c r="F178" s="44">
        <v>1153.1223669999999</v>
      </c>
      <c r="G178" s="44">
        <v>401.58246800000001</v>
      </c>
    </row>
    <row r="179" spans="1:7" x14ac:dyDescent="0.25">
      <c r="A179" s="44" t="s">
        <v>197</v>
      </c>
      <c r="B179" s="44">
        <v>789.51137000000006</v>
      </c>
      <c r="C179" s="44">
        <v>881.92249500000003</v>
      </c>
      <c r="D179" s="44">
        <v>981.19039299999997</v>
      </c>
      <c r="E179" s="44">
        <v>1085.0678379999999</v>
      </c>
      <c r="F179" s="44">
        <v>1279.2036109999999</v>
      </c>
      <c r="G179" s="44">
        <v>396.90381200000002</v>
      </c>
    </row>
    <row r="180" spans="1:7" x14ac:dyDescent="0.25">
      <c r="A180" s="44" t="s">
        <v>192</v>
      </c>
      <c r="B180" s="44">
        <v>757.828754</v>
      </c>
      <c r="C180" s="44">
        <v>615.57077500000003</v>
      </c>
      <c r="D180" s="44">
        <v>1017.660044</v>
      </c>
      <c r="E180" s="44">
        <v>1152.8783820000001</v>
      </c>
      <c r="F180" s="44">
        <v>1137.0080969999999</v>
      </c>
      <c r="G180" s="44">
        <v>390.81617199999999</v>
      </c>
    </row>
    <row r="181" spans="1:7" x14ac:dyDescent="0.25">
      <c r="A181" s="44" t="s">
        <v>203</v>
      </c>
      <c r="B181" s="44">
        <v>543.86021600000004</v>
      </c>
      <c r="C181" s="44">
        <v>546.62272299999995</v>
      </c>
      <c r="D181" s="44">
        <v>671.12193500000001</v>
      </c>
      <c r="E181" s="44">
        <v>883.68959400000006</v>
      </c>
      <c r="F181" s="44">
        <v>1038.683125</v>
      </c>
      <c r="G181" s="44">
        <v>387.75046099999997</v>
      </c>
    </row>
    <row r="182" spans="1:7" x14ac:dyDescent="0.25">
      <c r="A182" s="44" t="s">
        <v>214</v>
      </c>
      <c r="B182" s="44">
        <v>717.40232800000001</v>
      </c>
      <c r="C182" s="44">
        <v>797.78935200000001</v>
      </c>
      <c r="D182" s="44">
        <v>854.18453199999999</v>
      </c>
      <c r="E182" s="44">
        <v>906.16727900000001</v>
      </c>
      <c r="F182" s="44">
        <v>1070.147271</v>
      </c>
      <c r="G182" s="44">
        <v>385.91581300000001</v>
      </c>
    </row>
    <row r="183" spans="1:7" x14ac:dyDescent="0.25">
      <c r="A183" s="44" t="s">
        <v>215</v>
      </c>
      <c r="B183" s="44">
        <v>523.628469</v>
      </c>
      <c r="C183" s="44">
        <v>531.29514099999994</v>
      </c>
      <c r="D183" s="44">
        <v>558.73754899999994</v>
      </c>
      <c r="E183" s="44">
        <v>776.62515199999996</v>
      </c>
      <c r="F183" s="44">
        <v>929.20269699999994</v>
      </c>
      <c r="G183" s="44">
        <v>384.71052199999997</v>
      </c>
    </row>
    <row r="184" spans="1:7" x14ac:dyDescent="0.25">
      <c r="A184" s="44" t="s">
        <v>190</v>
      </c>
      <c r="B184" s="44">
        <v>878.555612</v>
      </c>
      <c r="C184" s="44">
        <v>883.623606</v>
      </c>
      <c r="D184" s="44">
        <v>982.91331200000002</v>
      </c>
      <c r="E184" s="44">
        <v>1252.533727</v>
      </c>
      <c r="F184" s="44">
        <v>1444.092087</v>
      </c>
      <c r="G184" s="44">
        <v>383.82874799999996</v>
      </c>
    </row>
    <row r="185" spans="1:7" x14ac:dyDescent="0.25">
      <c r="A185" s="44" t="s">
        <v>205</v>
      </c>
      <c r="B185" s="44">
        <v>646.96338200000002</v>
      </c>
      <c r="C185" s="44">
        <v>685.12508700000001</v>
      </c>
      <c r="D185" s="44">
        <v>860.66158800000005</v>
      </c>
      <c r="E185" s="44">
        <v>890.76407600000005</v>
      </c>
      <c r="F185" s="44">
        <v>1094.109017</v>
      </c>
      <c r="G185" s="44">
        <v>369.43090800000004</v>
      </c>
    </row>
    <row r="186" spans="1:7" x14ac:dyDescent="0.25">
      <c r="A186" s="44" t="s">
        <v>199</v>
      </c>
      <c r="B186" s="44">
        <v>554.14475100000004</v>
      </c>
      <c r="C186" s="44">
        <v>616.26758199999995</v>
      </c>
      <c r="D186" s="44">
        <v>659.925431</v>
      </c>
      <c r="E186" s="44">
        <v>867.78955699999995</v>
      </c>
      <c r="F186" s="44">
        <v>1101.1149009999999</v>
      </c>
      <c r="G186" s="44">
        <v>368.71076699999998</v>
      </c>
    </row>
    <row r="187" spans="1:7" x14ac:dyDescent="0.25">
      <c r="A187" s="44" t="s">
        <v>196</v>
      </c>
      <c r="B187" s="44">
        <v>699.71902299999999</v>
      </c>
      <c r="C187" s="44">
        <v>803.07572800000003</v>
      </c>
      <c r="D187" s="44">
        <v>908.52873099999999</v>
      </c>
      <c r="E187" s="44">
        <v>1000.4235179999999</v>
      </c>
      <c r="F187" s="44">
        <v>1210.987208</v>
      </c>
      <c r="G187" s="44">
        <v>368.41519799999998</v>
      </c>
    </row>
    <row r="188" spans="1:7" x14ac:dyDescent="0.25">
      <c r="A188" s="44" t="s">
        <v>198</v>
      </c>
      <c r="B188" s="44">
        <v>630.41571299999998</v>
      </c>
      <c r="C188" s="44">
        <v>668.42528700000003</v>
      </c>
      <c r="D188" s="44">
        <v>668.76362700000004</v>
      </c>
      <c r="E188" s="44">
        <v>872.84182799999996</v>
      </c>
      <c r="F188" s="44">
        <v>1031.431544</v>
      </c>
      <c r="G188" s="44">
        <v>360.60953999999998</v>
      </c>
    </row>
    <row r="189" spans="1:7" x14ac:dyDescent="0.25">
      <c r="A189" s="44" t="s">
        <v>200</v>
      </c>
      <c r="B189" s="44">
        <v>716.12979800000005</v>
      </c>
      <c r="C189" s="44">
        <v>654.38629000000003</v>
      </c>
      <c r="D189" s="44">
        <v>756.253827</v>
      </c>
      <c r="E189" s="44">
        <v>874.98589000000004</v>
      </c>
      <c r="F189" s="44">
        <v>1018.020396</v>
      </c>
      <c r="G189" s="44">
        <v>359.74084600000003</v>
      </c>
    </row>
    <row r="190" spans="1:7" x14ac:dyDescent="0.25">
      <c r="A190" s="44" t="s">
        <v>185</v>
      </c>
      <c r="B190" s="44">
        <v>854.39285600000005</v>
      </c>
      <c r="C190" s="44">
        <v>801.97489700000006</v>
      </c>
      <c r="D190" s="44">
        <v>1013.804185</v>
      </c>
      <c r="E190" s="44">
        <v>1142.640365</v>
      </c>
      <c r="F190" s="44">
        <v>1247.8727349999999</v>
      </c>
      <c r="G190" s="44">
        <v>358.53565500000002</v>
      </c>
    </row>
    <row r="191" spans="1:7" x14ac:dyDescent="0.25">
      <c r="A191" s="44" t="s">
        <v>204</v>
      </c>
      <c r="B191" s="44">
        <v>588.19398799999999</v>
      </c>
      <c r="C191" s="44">
        <v>595.17165599999998</v>
      </c>
      <c r="D191" s="44">
        <v>704.60305500000004</v>
      </c>
      <c r="E191" s="44">
        <v>886.92341799999997</v>
      </c>
      <c r="F191" s="44">
        <v>985.03627300000005</v>
      </c>
      <c r="G191" s="44">
        <v>346.21196800000001</v>
      </c>
    </row>
    <row r="192" spans="1:7" x14ac:dyDescent="0.25">
      <c r="A192" s="44" t="s">
        <v>201</v>
      </c>
      <c r="B192" s="44">
        <v>572.19252400000005</v>
      </c>
      <c r="C192" s="44">
        <v>596.36119099999996</v>
      </c>
      <c r="D192" s="44">
        <v>576.46448299999997</v>
      </c>
      <c r="E192" s="44">
        <v>767.76352299999996</v>
      </c>
      <c r="F192" s="44">
        <v>911.04085399999997</v>
      </c>
      <c r="G192" s="44">
        <v>341.58169400000003</v>
      </c>
    </row>
    <row r="193" spans="1:7" x14ac:dyDescent="0.25">
      <c r="A193" s="44" t="s">
        <v>210</v>
      </c>
      <c r="B193" s="44">
        <v>510.35862200000003</v>
      </c>
      <c r="C193" s="44">
        <v>653.426376</v>
      </c>
      <c r="D193" s="44">
        <v>607.12190899999996</v>
      </c>
      <c r="E193" s="44">
        <v>791.90002600000003</v>
      </c>
      <c r="F193" s="44">
        <v>994.08440199999995</v>
      </c>
      <c r="G193" s="44">
        <v>337.95895600000006</v>
      </c>
    </row>
    <row r="194" spans="1:7" x14ac:dyDescent="0.25">
      <c r="A194" s="44" t="s">
        <v>206</v>
      </c>
      <c r="B194" s="44">
        <v>553.28412900000001</v>
      </c>
      <c r="C194" s="44">
        <v>621.87039900000002</v>
      </c>
      <c r="D194" s="44">
        <v>874.44826599999999</v>
      </c>
      <c r="E194" s="44">
        <v>905.64433099999997</v>
      </c>
      <c r="F194" s="44">
        <v>1020.440416</v>
      </c>
      <c r="G194" s="44">
        <v>335.83190500000001</v>
      </c>
    </row>
    <row r="195" spans="1:7" x14ac:dyDescent="0.25">
      <c r="A195" s="44" t="s">
        <v>209</v>
      </c>
      <c r="B195" s="44">
        <v>670.40189599999997</v>
      </c>
      <c r="C195" s="44">
        <v>658.41518399999995</v>
      </c>
      <c r="D195" s="44">
        <v>698.86507300000005</v>
      </c>
      <c r="E195" s="44">
        <v>651.07656199999997</v>
      </c>
      <c r="F195" s="44">
        <v>1006.614157</v>
      </c>
      <c r="G195" s="44">
        <v>331.50241</v>
      </c>
    </row>
    <row r="196" spans="1:7" x14ac:dyDescent="0.25">
      <c r="A196" s="44" t="s">
        <v>220</v>
      </c>
      <c r="B196" s="44">
        <v>505.28725400000002</v>
      </c>
      <c r="C196" s="44">
        <v>527.18371999999999</v>
      </c>
      <c r="D196" s="44">
        <v>584.10432400000002</v>
      </c>
      <c r="E196" s="44">
        <v>803.70167300000003</v>
      </c>
      <c r="F196" s="44">
        <v>1200.5354239999999</v>
      </c>
      <c r="G196" s="44">
        <v>330.38522499999999</v>
      </c>
    </row>
    <row r="197" spans="1:7" x14ac:dyDescent="0.25">
      <c r="A197" s="44" t="s">
        <v>244</v>
      </c>
      <c r="B197" s="44">
        <v>264.01239299999997</v>
      </c>
      <c r="C197" s="44">
        <v>334.73699399999998</v>
      </c>
      <c r="D197" s="44">
        <v>423.777492</v>
      </c>
      <c r="E197" s="44">
        <v>534.99640199999999</v>
      </c>
      <c r="F197" s="44">
        <v>654.44621600000005</v>
      </c>
      <c r="G197" s="44">
        <v>313.17179799999997</v>
      </c>
    </row>
    <row r="198" spans="1:7" x14ac:dyDescent="0.25">
      <c r="A198" s="44" t="s">
        <v>211</v>
      </c>
      <c r="B198" s="44">
        <v>569.90128900000002</v>
      </c>
      <c r="C198" s="44">
        <v>584.89654099999996</v>
      </c>
      <c r="D198" s="44">
        <v>685.57415900000001</v>
      </c>
      <c r="E198" s="44">
        <v>761.99769000000003</v>
      </c>
      <c r="F198" s="44">
        <v>1016.758807</v>
      </c>
      <c r="G198" s="44">
        <v>311.48275599999999</v>
      </c>
    </row>
    <row r="199" spans="1:7" x14ac:dyDescent="0.25">
      <c r="A199" s="44" t="s">
        <v>213</v>
      </c>
      <c r="B199" s="44">
        <v>516.65161899999998</v>
      </c>
      <c r="C199" s="44">
        <v>564.28466400000002</v>
      </c>
      <c r="D199" s="44">
        <v>648.46620199999995</v>
      </c>
      <c r="E199" s="44">
        <v>780.52771600000005</v>
      </c>
      <c r="F199" s="44">
        <v>1016.333216</v>
      </c>
      <c r="G199" s="44">
        <v>307.69475</v>
      </c>
    </row>
    <row r="200" spans="1:7" x14ac:dyDescent="0.25">
      <c r="A200" s="44" t="s">
        <v>236</v>
      </c>
      <c r="B200" s="44">
        <v>800.51466000000005</v>
      </c>
      <c r="C200" s="44">
        <v>821.16571699999997</v>
      </c>
      <c r="D200" s="44">
        <v>876.096407</v>
      </c>
      <c r="E200" s="44">
        <v>1039.880521</v>
      </c>
      <c r="F200" s="44">
        <v>1094.352316</v>
      </c>
      <c r="G200" s="44">
        <v>303.83715699999999</v>
      </c>
    </row>
    <row r="201" spans="1:7" x14ac:dyDescent="0.25">
      <c r="A201" s="44" t="s">
        <v>208</v>
      </c>
      <c r="B201" s="44">
        <v>626.33104400000002</v>
      </c>
      <c r="C201" s="44">
        <v>651.50776399999995</v>
      </c>
      <c r="D201" s="44">
        <v>737.22958800000004</v>
      </c>
      <c r="E201" s="44">
        <v>844.07278799999995</v>
      </c>
      <c r="F201" s="44">
        <v>974.20029499999998</v>
      </c>
      <c r="G201" s="44">
        <v>301.37324899999999</v>
      </c>
    </row>
    <row r="202" spans="1:7" x14ac:dyDescent="0.25">
      <c r="A202" s="44" t="s">
        <v>222</v>
      </c>
      <c r="B202" s="44">
        <v>460.41294499999998</v>
      </c>
      <c r="C202" s="44">
        <v>488.68401599999999</v>
      </c>
      <c r="D202" s="44">
        <v>639.15268800000001</v>
      </c>
      <c r="E202" s="44">
        <v>720.50899000000004</v>
      </c>
      <c r="F202" s="44">
        <v>910.32632100000001</v>
      </c>
      <c r="G202" s="44">
        <v>298.78756799999996</v>
      </c>
    </row>
    <row r="203" spans="1:7" x14ac:dyDescent="0.25">
      <c r="A203" s="44" t="s">
        <v>227</v>
      </c>
      <c r="B203" s="44">
        <v>529.96269500000005</v>
      </c>
      <c r="C203" s="44">
        <v>545.95789500000001</v>
      </c>
      <c r="D203" s="44">
        <v>615.59593099999995</v>
      </c>
      <c r="E203" s="44">
        <v>708.98189600000001</v>
      </c>
      <c r="F203" s="44">
        <v>793.47580000000005</v>
      </c>
      <c r="G203" s="44">
        <v>297.65705300000002</v>
      </c>
    </row>
    <row r="204" spans="1:7" x14ac:dyDescent="0.25">
      <c r="A204" s="44" t="s">
        <v>217</v>
      </c>
      <c r="B204" s="44">
        <v>760.87300000000005</v>
      </c>
      <c r="C204" s="44">
        <v>614.07069999999999</v>
      </c>
      <c r="D204" s="44">
        <v>623.416517</v>
      </c>
      <c r="E204" s="44">
        <v>837.90995999999996</v>
      </c>
      <c r="F204" s="44">
        <v>959.74390600000004</v>
      </c>
      <c r="G204" s="44">
        <v>297.193601</v>
      </c>
    </row>
    <row r="205" spans="1:7" x14ac:dyDescent="0.25">
      <c r="A205" s="44" t="s">
        <v>202</v>
      </c>
      <c r="B205" s="44">
        <v>795.22187199999996</v>
      </c>
      <c r="C205" s="44">
        <v>777.48988299999996</v>
      </c>
      <c r="D205" s="44">
        <v>828.83331999999996</v>
      </c>
      <c r="E205" s="44">
        <v>915.04857900000002</v>
      </c>
      <c r="F205" s="44">
        <v>1052.796932</v>
      </c>
      <c r="G205" s="44">
        <v>293.37095599999998</v>
      </c>
    </row>
    <row r="206" spans="1:7" x14ac:dyDescent="0.25">
      <c r="A206" s="44" t="s">
        <v>235</v>
      </c>
      <c r="B206" s="44">
        <v>564.16679299999998</v>
      </c>
      <c r="C206" s="44">
        <v>673.28790700000002</v>
      </c>
      <c r="D206" s="44">
        <v>778.62157999999999</v>
      </c>
      <c r="E206" s="44">
        <v>1063.2505940000001</v>
      </c>
      <c r="F206" s="44">
        <v>971.21254899999997</v>
      </c>
      <c r="G206" s="44">
        <v>291.165235</v>
      </c>
    </row>
    <row r="207" spans="1:7" x14ac:dyDescent="0.25">
      <c r="A207" s="44" t="s">
        <v>225</v>
      </c>
      <c r="B207" s="44">
        <v>655.16418799999997</v>
      </c>
      <c r="C207" s="44">
        <v>607.20904499999995</v>
      </c>
      <c r="D207" s="44">
        <v>654.856044</v>
      </c>
      <c r="E207" s="44">
        <v>706.159537</v>
      </c>
      <c r="F207" s="44">
        <v>823.73175000000003</v>
      </c>
      <c r="G207" s="44">
        <v>287.49908199999999</v>
      </c>
    </row>
    <row r="208" spans="1:7" x14ac:dyDescent="0.25">
      <c r="A208" s="44" t="s">
        <v>218</v>
      </c>
      <c r="B208" s="44">
        <v>730.84678699999995</v>
      </c>
      <c r="C208" s="44">
        <v>694.65489700000001</v>
      </c>
      <c r="D208" s="44">
        <v>738.14615200000003</v>
      </c>
      <c r="E208" s="44">
        <v>893.27794800000004</v>
      </c>
      <c r="F208" s="44">
        <v>939.90678800000001</v>
      </c>
      <c r="G208" s="44">
        <v>285.613091</v>
      </c>
    </row>
    <row r="209" spans="1:7" x14ac:dyDescent="0.25">
      <c r="A209" s="44" t="s">
        <v>234</v>
      </c>
      <c r="B209" s="44">
        <v>450.61982899999998</v>
      </c>
      <c r="C209" s="44">
        <v>453.80017299999997</v>
      </c>
      <c r="D209" s="44">
        <v>527.58616300000006</v>
      </c>
      <c r="E209" s="44">
        <v>650.10960999999998</v>
      </c>
      <c r="F209" s="44">
        <v>762.78592300000003</v>
      </c>
      <c r="G209" s="44">
        <v>285.26736700000004</v>
      </c>
    </row>
    <row r="210" spans="1:7" x14ac:dyDescent="0.25">
      <c r="A210" s="44" t="s">
        <v>212</v>
      </c>
      <c r="B210" s="44">
        <v>643.77208099999996</v>
      </c>
      <c r="C210" s="44">
        <v>718.10116500000004</v>
      </c>
      <c r="D210" s="44">
        <v>773.24732700000004</v>
      </c>
      <c r="E210" s="44">
        <v>853.14728100000002</v>
      </c>
      <c r="F210" s="44">
        <v>988.51376300000004</v>
      </c>
      <c r="G210" s="44">
        <v>284.60635100000002</v>
      </c>
    </row>
    <row r="211" spans="1:7" x14ac:dyDescent="0.25">
      <c r="A211" s="44" t="s">
        <v>242</v>
      </c>
      <c r="B211" s="44">
        <v>373.12561299999999</v>
      </c>
      <c r="C211" s="44">
        <v>351.27585599999998</v>
      </c>
      <c r="D211" s="44">
        <v>464.50232999999997</v>
      </c>
      <c r="E211" s="44">
        <v>573.24227399999995</v>
      </c>
      <c r="F211" s="44">
        <v>678.84139400000004</v>
      </c>
      <c r="G211" s="44">
        <v>282.00892099999999</v>
      </c>
    </row>
    <row r="212" spans="1:7" x14ac:dyDescent="0.25">
      <c r="A212" s="44" t="s">
        <v>226</v>
      </c>
      <c r="B212" s="44">
        <v>586.88261899999998</v>
      </c>
      <c r="C212" s="44">
        <v>595.83549800000003</v>
      </c>
      <c r="D212" s="44">
        <v>659.28764200000001</v>
      </c>
      <c r="E212" s="44">
        <v>788.52061500000002</v>
      </c>
      <c r="F212" s="44">
        <v>819.82620199999997</v>
      </c>
      <c r="G212" s="44">
        <v>281.631955</v>
      </c>
    </row>
    <row r="213" spans="1:7" x14ac:dyDescent="0.25">
      <c r="A213" s="44" t="s">
        <v>223</v>
      </c>
      <c r="B213" s="44">
        <v>529.12571800000001</v>
      </c>
      <c r="C213" s="44">
        <v>605.30990599999996</v>
      </c>
      <c r="D213" s="44">
        <v>664.58578299999999</v>
      </c>
      <c r="E213" s="44">
        <v>755.82517800000005</v>
      </c>
      <c r="F213" s="44">
        <v>865.73001299999999</v>
      </c>
      <c r="G213" s="44">
        <v>274.504501</v>
      </c>
    </row>
    <row r="214" spans="1:7" x14ac:dyDescent="0.25">
      <c r="A214" s="44" t="s">
        <v>219</v>
      </c>
      <c r="B214" s="44">
        <v>504.65225199999998</v>
      </c>
      <c r="C214" s="44">
        <v>523.60123499999997</v>
      </c>
      <c r="D214" s="44">
        <v>619.63827700000002</v>
      </c>
      <c r="E214" s="44">
        <v>761.12898299999995</v>
      </c>
      <c r="F214" s="44">
        <v>919.06296999999995</v>
      </c>
      <c r="G214" s="44">
        <v>272.37019400000003</v>
      </c>
    </row>
    <row r="215" spans="1:7" x14ac:dyDescent="0.25">
      <c r="A215" s="44" t="s">
        <v>232</v>
      </c>
      <c r="B215" s="44">
        <v>475.01616999999999</v>
      </c>
      <c r="C215" s="44">
        <v>541.77985699999999</v>
      </c>
      <c r="D215" s="44">
        <v>680.24046499999997</v>
      </c>
      <c r="E215" s="44">
        <v>758.103115</v>
      </c>
      <c r="F215" s="44">
        <v>848.89522799999997</v>
      </c>
      <c r="G215" s="44">
        <v>268.68387899999999</v>
      </c>
    </row>
    <row r="216" spans="1:7" ht="16.5" customHeight="1" x14ac:dyDescent="0.25">
      <c r="A216" s="44" t="s">
        <v>231</v>
      </c>
      <c r="B216" s="44">
        <v>664.76318400000002</v>
      </c>
      <c r="C216" s="44">
        <v>680.57836499999996</v>
      </c>
      <c r="D216" s="44">
        <v>746.74605699999995</v>
      </c>
      <c r="E216" s="44">
        <v>832.98407199999997</v>
      </c>
      <c r="F216" s="44">
        <v>889.18534599999998</v>
      </c>
      <c r="G216" s="44">
        <v>263.91787299999999</v>
      </c>
    </row>
    <row r="217" spans="1:7" x14ac:dyDescent="0.25">
      <c r="A217" s="44" t="s">
        <v>221</v>
      </c>
      <c r="B217" s="44">
        <v>459.34588100000002</v>
      </c>
      <c r="C217" s="44">
        <v>470.41500000000002</v>
      </c>
      <c r="D217" s="44">
        <v>545.66245300000003</v>
      </c>
      <c r="E217" s="44">
        <v>650.27122599999996</v>
      </c>
      <c r="F217" s="44">
        <v>920.43450199999995</v>
      </c>
      <c r="G217" s="44">
        <v>262.83478200000002</v>
      </c>
    </row>
    <row r="218" spans="1:7" x14ac:dyDescent="0.25">
      <c r="A218" s="44" t="s">
        <v>251</v>
      </c>
      <c r="B218" s="44">
        <v>171.51827800000001</v>
      </c>
      <c r="C218" s="44">
        <v>212.04715200000001</v>
      </c>
      <c r="D218" s="44">
        <v>293.85393900000003</v>
      </c>
      <c r="E218" s="44">
        <v>432.65749199999999</v>
      </c>
      <c r="F218" s="44">
        <v>617.38113099999998</v>
      </c>
      <c r="G218" s="44">
        <v>259.35190599999999</v>
      </c>
    </row>
    <row r="219" spans="1:7" x14ac:dyDescent="0.25">
      <c r="A219" s="44" t="s">
        <v>224</v>
      </c>
      <c r="B219" s="44">
        <v>536.22256100000004</v>
      </c>
      <c r="C219" s="44">
        <v>549.12387100000001</v>
      </c>
      <c r="D219" s="44">
        <v>634.59560699999997</v>
      </c>
      <c r="E219" s="44">
        <v>687.48357899999996</v>
      </c>
      <c r="F219" s="44">
        <v>773.979512</v>
      </c>
      <c r="G219" s="44">
        <v>259.313761</v>
      </c>
    </row>
    <row r="220" spans="1:7" x14ac:dyDescent="0.25">
      <c r="A220" s="44" t="s">
        <v>239</v>
      </c>
      <c r="B220" s="44">
        <v>452.90456999999998</v>
      </c>
      <c r="C220" s="44">
        <v>535.18213000000003</v>
      </c>
      <c r="D220" s="44">
        <v>614.580422</v>
      </c>
      <c r="E220" s="44">
        <v>706.67424500000004</v>
      </c>
      <c r="F220" s="44">
        <v>777.62181499999997</v>
      </c>
      <c r="G220" s="44">
        <v>258.53010599999999</v>
      </c>
    </row>
    <row r="221" spans="1:7" x14ac:dyDescent="0.25">
      <c r="A221" s="44" t="s">
        <v>243</v>
      </c>
      <c r="B221" s="44">
        <v>409.42564099999998</v>
      </c>
      <c r="C221" s="44">
        <v>469.41918099999998</v>
      </c>
      <c r="D221" s="44">
        <v>571.60029299999997</v>
      </c>
      <c r="E221" s="44">
        <v>613.030529</v>
      </c>
      <c r="F221" s="44">
        <v>749.34698100000003</v>
      </c>
      <c r="G221" s="44">
        <v>257.09339899999998</v>
      </c>
    </row>
    <row r="222" spans="1:7" x14ac:dyDescent="0.25">
      <c r="A222" s="44" t="s">
        <v>237</v>
      </c>
      <c r="B222" s="44">
        <v>501.070582</v>
      </c>
      <c r="C222" s="44">
        <v>524.39505399999996</v>
      </c>
      <c r="D222" s="44">
        <v>569.57810500000005</v>
      </c>
      <c r="E222" s="44">
        <v>675.04175099999998</v>
      </c>
      <c r="F222" s="44">
        <v>777.24982699999998</v>
      </c>
      <c r="G222" s="44">
        <v>252.95088799999999</v>
      </c>
    </row>
    <row r="223" spans="1:7" x14ac:dyDescent="0.25">
      <c r="A223" s="44" t="s">
        <v>230</v>
      </c>
      <c r="B223" s="44">
        <v>487.41293000000002</v>
      </c>
      <c r="C223" s="44">
        <v>524.45939399999997</v>
      </c>
      <c r="D223" s="44">
        <v>633.29749600000002</v>
      </c>
      <c r="E223" s="44">
        <v>768.50604799999996</v>
      </c>
      <c r="F223" s="44">
        <v>849.53044199999999</v>
      </c>
      <c r="G223" s="44">
        <v>250.628063</v>
      </c>
    </row>
    <row r="224" spans="1:7" x14ac:dyDescent="0.25">
      <c r="A224" s="44" t="s">
        <v>247</v>
      </c>
      <c r="B224" s="44">
        <v>451.85767800000002</v>
      </c>
      <c r="C224" s="44">
        <v>519.96888200000001</v>
      </c>
      <c r="D224" s="44">
        <v>578.24457800000005</v>
      </c>
      <c r="E224" s="44">
        <v>663.45010400000001</v>
      </c>
      <c r="F224" s="44">
        <v>724.73358599999995</v>
      </c>
      <c r="G224" s="44">
        <v>249.95507800000001</v>
      </c>
    </row>
    <row r="225" spans="1:7" x14ac:dyDescent="0.25">
      <c r="A225" s="44" t="s">
        <v>263</v>
      </c>
      <c r="B225" s="44">
        <v>300.02145100000001</v>
      </c>
      <c r="C225" s="44">
        <v>347.65143899999998</v>
      </c>
      <c r="D225" s="44">
        <v>425.61965800000002</v>
      </c>
      <c r="E225" s="44">
        <v>605.78846899999996</v>
      </c>
      <c r="F225" s="44">
        <v>602.24960499999997</v>
      </c>
      <c r="G225" s="44">
        <v>248.24669299999999</v>
      </c>
    </row>
    <row r="226" spans="1:7" x14ac:dyDescent="0.25">
      <c r="A226" s="44" t="s">
        <v>246</v>
      </c>
      <c r="B226" s="44">
        <v>326.39566400000001</v>
      </c>
      <c r="C226" s="44">
        <v>364.56773500000003</v>
      </c>
      <c r="D226" s="44">
        <v>428.22191400000003</v>
      </c>
      <c r="E226" s="44">
        <v>552.95710999999994</v>
      </c>
      <c r="F226" s="44">
        <v>668.31251899999995</v>
      </c>
      <c r="G226" s="44">
        <v>242.974943</v>
      </c>
    </row>
    <row r="227" spans="1:7" x14ac:dyDescent="0.25">
      <c r="A227" s="44" t="s">
        <v>260</v>
      </c>
      <c r="B227" s="44">
        <v>341.61531600000001</v>
      </c>
      <c r="C227" s="44">
        <v>383.16611399999999</v>
      </c>
      <c r="D227" s="44">
        <v>449.84474599999999</v>
      </c>
      <c r="E227" s="44">
        <v>512.95973800000002</v>
      </c>
      <c r="F227" s="44">
        <v>581.41627900000003</v>
      </c>
      <c r="G227" s="44">
        <v>238.21663899999999</v>
      </c>
    </row>
    <row r="228" spans="1:7" x14ac:dyDescent="0.25">
      <c r="A228" s="44" t="s">
        <v>183</v>
      </c>
      <c r="B228" s="44">
        <v>-29.632840999999999</v>
      </c>
      <c r="C228" s="44">
        <v>409.64149400000002</v>
      </c>
      <c r="D228" s="44">
        <v>441.65343899999999</v>
      </c>
      <c r="E228" s="44">
        <v>434.78331600000001</v>
      </c>
      <c r="F228" s="44">
        <v>1184.485715</v>
      </c>
      <c r="G228" s="44">
        <v>231.37907000000001</v>
      </c>
    </row>
    <row r="229" spans="1:7" x14ac:dyDescent="0.25">
      <c r="A229" s="44" t="s">
        <v>248</v>
      </c>
      <c r="B229" s="44">
        <v>461.96079700000001</v>
      </c>
      <c r="C229" s="44">
        <v>460.544759</v>
      </c>
      <c r="D229" s="44">
        <v>493.19065899999998</v>
      </c>
      <c r="E229" s="44">
        <v>584.19165999999996</v>
      </c>
      <c r="F229" s="44">
        <v>641.88642700000003</v>
      </c>
      <c r="G229" s="44">
        <v>226.27605400000002</v>
      </c>
    </row>
    <row r="230" spans="1:7" x14ac:dyDescent="0.25">
      <c r="A230" s="44" t="s">
        <v>255</v>
      </c>
      <c r="B230" s="44">
        <v>323.72430100000003</v>
      </c>
      <c r="C230" s="44">
        <v>406.17874399999999</v>
      </c>
      <c r="D230" s="44">
        <v>450.80005599999998</v>
      </c>
      <c r="E230" s="44">
        <v>530.23519099999999</v>
      </c>
      <c r="F230" s="44">
        <v>621.95870000000002</v>
      </c>
      <c r="G230" s="44">
        <v>224.94740200000001</v>
      </c>
    </row>
    <row r="231" spans="1:7" ht="30" x14ac:dyDescent="0.25">
      <c r="A231" s="44" t="s">
        <v>233</v>
      </c>
      <c r="B231" s="44">
        <v>363.37030399999998</v>
      </c>
      <c r="C231" s="44">
        <v>358.97465399999999</v>
      </c>
      <c r="D231" s="44">
        <v>607.57720600000005</v>
      </c>
      <c r="E231" s="44">
        <v>875.73652200000004</v>
      </c>
      <c r="F231" s="44">
        <v>699.27800500000001</v>
      </c>
      <c r="G231" s="44">
        <v>219.27224200000001</v>
      </c>
    </row>
    <row r="232" spans="1:7" x14ac:dyDescent="0.25">
      <c r="A232" s="44" t="s">
        <v>256</v>
      </c>
      <c r="B232" s="44">
        <v>386.70564999999999</v>
      </c>
      <c r="C232" s="44">
        <v>417.81074000000001</v>
      </c>
      <c r="D232" s="44">
        <v>496.422504</v>
      </c>
      <c r="E232" s="44">
        <v>495.60912100000002</v>
      </c>
      <c r="F232" s="44">
        <v>584.75550399999997</v>
      </c>
      <c r="G232" s="44">
        <v>218.74983399999999</v>
      </c>
    </row>
    <row r="233" spans="1:7" x14ac:dyDescent="0.25">
      <c r="A233" s="44" t="s">
        <v>252</v>
      </c>
      <c r="B233" s="44">
        <v>341.23723899999999</v>
      </c>
      <c r="C233" s="44">
        <v>433.08879200000001</v>
      </c>
      <c r="D233" s="44">
        <v>498.79179599999998</v>
      </c>
      <c r="E233" s="44">
        <v>640.348837</v>
      </c>
      <c r="F233" s="44">
        <v>741.33166500000004</v>
      </c>
      <c r="G233" s="44">
        <v>215.63510300000002</v>
      </c>
    </row>
    <row r="234" spans="1:7" x14ac:dyDescent="0.25">
      <c r="A234" s="44" t="s">
        <v>280</v>
      </c>
      <c r="B234" s="44">
        <v>81.321550000000002</v>
      </c>
      <c r="C234" s="44">
        <v>103.62992300000001</v>
      </c>
      <c r="D234" s="44">
        <v>181.35624300000001</v>
      </c>
      <c r="E234" s="44">
        <v>333.79027000000002</v>
      </c>
      <c r="F234" s="44">
        <v>455.803291</v>
      </c>
      <c r="G234" s="44">
        <v>213.70789200000002</v>
      </c>
    </row>
    <row r="235" spans="1:7" x14ac:dyDescent="0.25">
      <c r="A235" s="44" t="s">
        <v>241</v>
      </c>
      <c r="B235" s="44">
        <v>375.360724</v>
      </c>
      <c r="C235" s="44">
        <v>379.82693899999998</v>
      </c>
      <c r="D235" s="44">
        <v>471.64878499999998</v>
      </c>
      <c r="E235" s="44">
        <v>478.76751300000001</v>
      </c>
      <c r="F235" s="44">
        <v>629.65103499999998</v>
      </c>
      <c r="G235" s="44">
        <v>213.39722</v>
      </c>
    </row>
    <row r="236" spans="1:7" x14ac:dyDescent="0.25">
      <c r="A236" s="44" t="s">
        <v>229</v>
      </c>
      <c r="B236" s="44">
        <v>400.86217799999997</v>
      </c>
      <c r="C236" s="44">
        <v>448.977397</v>
      </c>
      <c r="D236" s="44">
        <v>490.62468999999999</v>
      </c>
      <c r="E236" s="44">
        <v>537.29678000000001</v>
      </c>
      <c r="F236" s="44">
        <v>780.06732899999997</v>
      </c>
      <c r="G236" s="44">
        <v>212.26482199999998</v>
      </c>
    </row>
    <row r="237" spans="1:7" x14ac:dyDescent="0.25">
      <c r="A237" s="44" t="s">
        <v>257</v>
      </c>
      <c r="B237" s="44">
        <v>402.548047</v>
      </c>
      <c r="C237" s="44">
        <v>413.98771299999999</v>
      </c>
      <c r="D237" s="44">
        <v>480.86525599999999</v>
      </c>
      <c r="E237" s="44">
        <v>554.36849700000005</v>
      </c>
      <c r="F237" s="44">
        <v>580.26519499999995</v>
      </c>
      <c r="G237" s="44">
        <v>212.18572499999999</v>
      </c>
    </row>
    <row r="238" spans="1:7" x14ac:dyDescent="0.25">
      <c r="A238" s="44" t="s">
        <v>238</v>
      </c>
      <c r="B238" s="44">
        <v>332.94771900000001</v>
      </c>
      <c r="C238" s="44">
        <v>420.75111399999997</v>
      </c>
      <c r="D238" s="44">
        <v>529.84899099999996</v>
      </c>
      <c r="E238" s="44">
        <v>599.65120200000001</v>
      </c>
      <c r="F238" s="44">
        <v>744.24082999999996</v>
      </c>
      <c r="G238" s="44">
        <v>210.01916800000001</v>
      </c>
    </row>
    <row r="239" spans="1:7" x14ac:dyDescent="0.25">
      <c r="A239" s="44" t="s">
        <v>249</v>
      </c>
      <c r="B239" s="44">
        <v>472.34652599999998</v>
      </c>
      <c r="C239" s="44">
        <v>451.35205300000001</v>
      </c>
      <c r="D239" s="44">
        <v>520.320697</v>
      </c>
      <c r="E239" s="44">
        <v>537.03699400000005</v>
      </c>
      <c r="F239" s="44">
        <v>657.163364</v>
      </c>
      <c r="G239" s="44">
        <v>209.02251200000001</v>
      </c>
    </row>
    <row r="240" spans="1:7" x14ac:dyDescent="0.25">
      <c r="A240" s="44" t="s">
        <v>254</v>
      </c>
      <c r="B240" s="44">
        <v>426.753604</v>
      </c>
      <c r="C240" s="44">
        <v>451.36276099999998</v>
      </c>
      <c r="D240" s="44">
        <v>449.88452599999999</v>
      </c>
      <c r="E240" s="44">
        <v>542.41071499999998</v>
      </c>
      <c r="F240" s="44">
        <v>595.29693399999996</v>
      </c>
      <c r="G240" s="44">
        <v>206.22858499999998</v>
      </c>
    </row>
    <row r="241" spans="1:7" x14ac:dyDescent="0.25">
      <c r="A241" s="44" t="s">
        <v>250</v>
      </c>
      <c r="B241" s="44">
        <v>318.54512399999999</v>
      </c>
      <c r="C241" s="44">
        <v>325.03188299999999</v>
      </c>
      <c r="D241" s="44">
        <v>383.65200800000002</v>
      </c>
      <c r="E241" s="44">
        <v>452.70040399999999</v>
      </c>
      <c r="F241" s="44">
        <v>582.71319800000003</v>
      </c>
      <c r="G241" s="44">
        <v>205.91745299999999</v>
      </c>
    </row>
    <row r="242" spans="1:7" x14ac:dyDescent="0.25">
      <c r="A242" s="44" t="s">
        <v>253</v>
      </c>
      <c r="B242" s="44">
        <v>414.12408499999998</v>
      </c>
      <c r="C242" s="44">
        <v>498.33977700000003</v>
      </c>
      <c r="D242" s="44">
        <v>509.69209899999998</v>
      </c>
      <c r="E242" s="44">
        <v>547.29180799999995</v>
      </c>
      <c r="F242" s="44">
        <v>633.24092399999995</v>
      </c>
      <c r="G242" s="44">
        <v>205.23304999999999</v>
      </c>
    </row>
    <row r="243" spans="1:7" x14ac:dyDescent="0.25">
      <c r="A243" s="44" t="s">
        <v>245</v>
      </c>
      <c r="B243" s="44">
        <v>307.60926799999999</v>
      </c>
      <c r="C243" s="44">
        <v>396.39114000000001</v>
      </c>
      <c r="D243" s="44">
        <v>528.082221</v>
      </c>
      <c r="E243" s="44">
        <v>583.823668</v>
      </c>
      <c r="F243" s="44">
        <v>705.71043399999996</v>
      </c>
      <c r="G243" s="44">
        <v>198.390073</v>
      </c>
    </row>
    <row r="244" spans="1:7" x14ac:dyDescent="0.25">
      <c r="A244" s="44" t="s">
        <v>259</v>
      </c>
      <c r="B244" s="44">
        <v>315.95976000000002</v>
      </c>
      <c r="C244" s="44">
        <v>371.84437500000001</v>
      </c>
      <c r="D244" s="44">
        <v>497.11734200000001</v>
      </c>
      <c r="E244" s="44">
        <v>555.94251799999995</v>
      </c>
      <c r="F244" s="44">
        <v>664.94980399999997</v>
      </c>
      <c r="G244" s="44">
        <v>197.24923200000001</v>
      </c>
    </row>
    <row r="245" spans="1:7" x14ac:dyDescent="0.25">
      <c r="A245" s="44" t="s">
        <v>262</v>
      </c>
      <c r="B245" s="44">
        <v>266.64045299999998</v>
      </c>
      <c r="C245" s="44">
        <v>282.60584899999998</v>
      </c>
      <c r="D245" s="44">
        <v>382.464406</v>
      </c>
      <c r="E245" s="44">
        <v>482.006283</v>
      </c>
      <c r="F245" s="44">
        <v>524.30927999999994</v>
      </c>
      <c r="G245" s="44">
        <v>196.275193</v>
      </c>
    </row>
    <row r="246" spans="1:7" x14ac:dyDescent="0.25">
      <c r="A246" s="44" t="s">
        <v>265</v>
      </c>
      <c r="B246" s="44">
        <v>320.36810100000002</v>
      </c>
      <c r="C246" s="44">
        <v>339.75291299999998</v>
      </c>
      <c r="D246" s="44">
        <v>412.90683899999999</v>
      </c>
      <c r="E246" s="44">
        <v>476.40357599999999</v>
      </c>
      <c r="F246" s="44">
        <v>550.05659200000002</v>
      </c>
      <c r="G246" s="44">
        <v>195.057061</v>
      </c>
    </row>
    <row r="247" spans="1:7" x14ac:dyDescent="0.25">
      <c r="A247" s="44" t="s">
        <v>258</v>
      </c>
      <c r="B247" s="44">
        <v>351.61921799999999</v>
      </c>
      <c r="C247" s="44">
        <v>321.224086</v>
      </c>
      <c r="D247" s="44">
        <v>416.39887099999999</v>
      </c>
      <c r="E247" s="44">
        <v>522.38176399999998</v>
      </c>
      <c r="F247" s="44">
        <v>662.73228200000005</v>
      </c>
      <c r="G247" s="44">
        <v>189.25601699999999</v>
      </c>
    </row>
    <row r="248" spans="1:7" x14ac:dyDescent="0.25">
      <c r="A248" s="44" t="s">
        <v>267</v>
      </c>
      <c r="B248" s="44">
        <v>222.46329600000001</v>
      </c>
      <c r="C248" s="44">
        <v>228.353285</v>
      </c>
      <c r="D248" s="44">
        <v>271.22046799999998</v>
      </c>
      <c r="E248" s="44">
        <v>386.469945</v>
      </c>
      <c r="F248" s="44">
        <v>497.450086</v>
      </c>
      <c r="G248" s="44">
        <v>183.44086300000001</v>
      </c>
    </row>
    <row r="249" spans="1:7" x14ac:dyDescent="0.25">
      <c r="A249" s="44" t="s">
        <v>283</v>
      </c>
      <c r="B249" s="44">
        <v>105.49600700000001</v>
      </c>
      <c r="C249" s="44">
        <v>130.96522300000001</v>
      </c>
      <c r="D249" s="44">
        <v>191.41426799999999</v>
      </c>
      <c r="E249" s="44">
        <v>249.82152099999999</v>
      </c>
      <c r="F249" s="44">
        <v>414.56661700000001</v>
      </c>
      <c r="G249" s="44">
        <v>181.90913799999998</v>
      </c>
    </row>
    <row r="250" spans="1:7" x14ac:dyDescent="0.25">
      <c r="A250" s="44" t="s">
        <v>284</v>
      </c>
      <c r="B250" s="44">
        <v>323.136032</v>
      </c>
      <c r="C250" s="44">
        <v>278.30537600000002</v>
      </c>
      <c r="D250" s="44">
        <v>323.97609799999998</v>
      </c>
      <c r="E250" s="44">
        <v>470.902872</v>
      </c>
      <c r="F250" s="44">
        <v>452.64403900000002</v>
      </c>
      <c r="G250" s="44">
        <v>181.34769299999999</v>
      </c>
    </row>
    <row r="251" spans="1:7" x14ac:dyDescent="0.25">
      <c r="A251" s="44" t="s">
        <v>281</v>
      </c>
      <c r="B251" s="44">
        <v>216.046775</v>
      </c>
      <c r="C251" s="44">
        <v>242.390083</v>
      </c>
      <c r="D251" s="44">
        <v>334.35797300000002</v>
      </c>
      <c r="E251" s="44">
        <v>370.74798500000003</v>
      </c>
      <c r="F251" s="44">
        <v>450.39352000000002</v>
      </c>
      <c r="G251" s="44">
        <v>181.30360200000001</v>
      </c>
    </row>
    <row r="252" spans="1:7" x14ac:dyDescent="0.25">
      <c r="A252" s="44" t="s">
        <v>261</v>
      </c>
      <c r="B252" s="44">
        <v>402.73069900000002</v>
      </c>
      <c r="C252" s="44">
        <v>365.96043800000001</v>
      </c>
      <c r="D252" s="44">
        <v>430.22674799999999</v>
      </c>
      <c r="E252" s="44">
        <v>414.27952599999998</v>
      </c>
      <c r="F252" s="44">
        <v>564.82532000000003</v>
      </c>
      <c r="G252" s="44">
        <v>179.69435999999999</v>
      </c>
    </row>
    <row r="253" spans="1:7" x14ac:dyDescent="0.25">
      <c r="A253" s="44" t="s">
        <v>240</v>
      </c>
      <c r="B253" s="44">
        <v>293.99772999999999</v>
      </c>
      <c r="C253" s="44">
        <v>331.793294</v>
      </c>
      <c r="D253" s="44">
        <v>360.35299300000003</v>
      </c>
      <c r="E253" s="44">
        <v>430.860884</v>
      </c>
      <c r="F253" s="44">
        <v>669.78965100000005</v>
      </c>
      <c r="G253" s="44">
        <v>179.22204599999998</v>
      </c>
    </row>
    <row r="254" spans="1:7" x14ac:dyDescent="0.25">
      <c r="A254" s="44" t="s">
        <v>303</v>
      </c>
      <c r="B254" s="44">
        <v>123.112247</v>
      </c>
      <c r="C254" s="44">
        <v>150.38481300000001</v>
      </c>
      <c r="D254" s="44">
        <v>179.74054599999999</v>
      </c>
      <c r="E254" s="44">
        <v>276.14158500000002</v>
      </c>
      <c r="F254" s="44">
        <v>314.78735599999999</v>
      </c>
      <c r="G254" s="44">
        <v>176.44883100000001</v>
      </c>
    </row>
    <row r="255" spans="1:7" x14ac:dyDescent="0.25">
      <c r="A255" s="44" t="s">
        <v>266</v>
      </c>
      <c r="B255" s="44">
        <v>207.85286099999999</v>
      </c>
      <c r="C255" s="44">
        <v>218.79757900000001</v>
      </c>
      <c r="D255" s="44">
        <v>283.950627</v>
      </c>
      <c r="E255" s="44">
        <v>353.35445900000002</v>
      </c>
      <c r="F255" s="44">
        <v>502.36165299999999</v>
      </c>
      <c r="G255" s="44">
        <v>172.88996900000001</v>
      </c>
    </row>
    <row r="256" spans="1:7" x14ac:dyDescent="0.25">
      <c r="A256" s="44" t="s">
        <v>276</v>
      </c>
      <c r="B256" s="44">
        <v>238.86763500000001</v>
      </c>
      <c r="C256" s="44">
        <v>281.16383000000002</v>
      </c>
      <c r="D256" s="44">
        <v>329.51100700000001</v>
      </c>
      <c r="E256" s="44">
        <v>401.89573200000001</v>
      </c>
      <c r="F256" s="44">
        <v>489.579857</v>
      </c>
      <c r="G256" s="44">
        <v>172.433491</v>
      </c>
    </row>
    <row r="257" spans="1:7" x14ac:dyDescent="0.25">
      <c r="A257" s="44" t="s">
        <v>277</v>
      </c>
      <c r="B257" s="44">
        <v>308.39775200000003</v>
      </c>
      <c r="C257" s="44">
        <v>330.98094700000001</v>
      </c>
      <c r="D257" s="44">
        <v>376.062997</v>
      </c>
      <c r="E257" s="44">
        <v>433.54802899999999</v>
      </c>
      <c r="F257" s="44">
        <v>464.78556600000002</v>
      </c>
      <c r="G257" s="44">
        <v>168.89605299999999</v>
      </c>
    </row>
    <row r="258" spans="1:7" x14ac:dyDescent="0.25">
      <c r="A258" s="44" t="s">
        <v>264</v>
      </c>
      <c r="B258" s="44">
        <v>316.90699999999998</v>
      </c>
      <c r="C258" s="44">
        <v>338.72877399999999</v>
      </c>
      <c r="D258" s="44">
        <v>408.22502600000001</v>
      </c>
      <c r="E258" s="44">
        <v>470.217221</v>
      </c>
      <c r="F258" s="44">
        <v>567.38159499999995</v>
      </c>
      <c r="G258" s="44">
        <v>168.568736</v>
      </c>
    </row>
    <row r="259" spans="1:7" x14ac:dyDescent="0.25">
      <c r="A259" s="44" t="s">
        <v>268</v>
      </c>
      <c r="B259" s="44">
        <v>339.14801199999999</v>
      </c>
      <c r="C259" s="44">
        <v>315.58853599999998</v>
      </c>
      <c r="D259" s="44">
        <v>389.48256199999997</v>
      </c>
      <c r="E259" s="44">
        <v>451.57292100000001</v>
      </c>
      <c r="F259" s="44">
        <v>587.41029400000002</v>
      </c>
      <c r="G259" s="44">
        <v>167.66000299999999</v>
      </c>
    </row>
    <row r="260" spans="1:7" x14ac:dyDescent="0.25">
      <c r="A260" s="44" t="s">
        <v>273</v>
      </c>
      <c r="B260" s="44">
        <v>215.988315</v>
      </c>
      <c r="C260" s="44">
        <v>291.60461299999997</v>
      </c>
      <c r="D260" s="44">
        <v>376.54845399999999</v>
      </c>
      <c r="E260" s="44">
        <v>418.62735600000002</v>
      </c>
      <c r="F260" s="44">
        <v>485.14815900000002</v>
      </c>
      <c r="G260" s="44">
        <v>165.83327800000001</v>
      </c>
    </row>
    <row r="261" spans="1:7" x14ac:dyDescent="0.25">
      <c r="A261" s="44" t="s">
        <v>270</v>
      </c>
      <c r="B261" s="44">
        <v>363.76602500000001</v>
      </c>
      <c r="C261" s="44">
        <v>365.521388</v>
      </c>
      <c r="D261" s="44">
        <v>362.64101699999998</v>
      </c>
      <c r="E261" s="44">
        <v>472.49577699999998</v>
      </c>
      <c r="F261" s="44">
        <v>528.98082899999997</v>
      </c>
      <c r="G261" s="44">
        <v>164.22607799999997</v>
      </c>
    </row>
    <row r="262" spans="1:7" x14ac:dyDescent="0.25">
      <c r="A262" s="44" t="s">
        <v>271</v>
      </c>
      <c r="B262" s="44">
        <v>355.76074699999998</v>
      </c>
      <c r="C262" s="44">
        <v>371.46426700000001</v>
      </c>
      <c r="D262" s="44">
        <v>374.76684</v>
      </c>
      <c r="E262" s="44">
        <v>392.090374</v>
      </c>
      <c r="F262" s="44">
        <v>504.67037299999998</v>
      </c>
      <c r="G262" s="44">
        <v>162.08551800000001</v>
      </c>
    </row>
    <row r="263" spans="1:7" x14ac:dyDescent="0.25">
      <c r="A263" s="44" t="s">
        <v>272</v>
      </c>
      <c r="B263" s="44">
        <v>331.78805899999998</v>
      </c>
      <c r="C263" s="44">
        <v>299.62385699999999</v>
      </c>
      <c r="D263" s="44">
        <v>351.88460199999997</v>
      </c>
      <c r="E263" s="44">
        <v>475.30443500000001</v>
      </c>
      <c r="F263" s="44">
        <v>514.02130899999997</v>
      </c>
      <c r="G263" s="44">
        <v>161.77954600000001</v>
      </c>
    </row>
    <row r="264" spans="1:7" x14ac:dyDescent="0.25">
      <c r="A264" s="44" t="s">
        <v>274</v>
      </c>
      <c r="B264" s="44">
        <v>388.17731700000002</v>
      </c>
      <c r="C264" s="44">
        <v>412.85074300000002</v>
      </c>
      <c r="D264" s="44">
        <v>442.19328200000001</v>
      </c>
      <c r="E264" s="44">
        <v>498.28023100000001</v>
      </c>
      <c r="F264" s="44">
        <v>536.36990900000001</v>
      </c>
      <c r="G264" s="44">
        <v>161.63470999999998</v>
      </c>
    </row>
    <row r="265" spans="1:7" x14ac:dyDescent="0.25">
      <c r="A265" s="44" t="s">
        <v>291</v>
      </c>
      <c r="B265" s="44">
        <v>278.117616</v>
      </c>
      <c r="C265" s="44">
        <v>332.21716300000003</v>
      </c>
      <c r="D265" s="44">
        <v>344.91468500000002</v>
      </c>
      <c r="E265" s="44">
        <v>369.62653899999998</v>
      </c>
      <c r="F265" s="44">
        <v>422.86740600000002</v>
      </c>
      <c r="G265" s="44">
        <v>159.179407</v>
      </c>
    </row>
    <row r="266" spans="1:7" x14ac:dyDescent="0.25">
      <c r="A266" s="44" t="s">
        <v>292</v>
      </c>
      <c r="B266" s="44">
        <v>253.8663</v>
      </c>
      <c r="C266" s="44">
        <v>277.37383899999998</v>
      </c>
      <c r="D266" s="44">
        <v>351.69005399999998</v>
      </c>
      <c r="E266" s="44">
        <v>418.919918</v>
      </c>
      <c r="F266" s="44">
        <v>446.24915499999997</v>
      </c>
      <c r="G266" s="44">
        <v>159.10967299999999</v>
      </c>
    </row>
    <row r="267" spans="1:7" x14ac:dyDescent="0.25">
      <c r="A267" s="44" t="s">
        <v>278</v>
      </c>
      <c r="B267" s="44">
        <v>172.03985399999999</v>
      </c>
      <c r="C267" s="44">
        <v>158.50953000000001</v>
      </c>
      <c r="D267" s="44">
        <v>202.61129700000001</v>
      </c>
      <c r="E267" s="44">
        <v>305.97429299999999</v>
      </c>
      <c r="F267" s="44">
        <v>444.96880199999998</v>
      </c>
      <c r="G267" s="44">
        <v>158.75465500000001</v>
      </c>
    </row>
    <row r="268" spans="1:7" x14ac:dyDescent="0.25">
      <c r="A268" s="44" t="s">
        <v>279</v>
      </c>
      <c r="B268" s="44">
        <v>278.33800000000002</v>
      </c>
      <c r="C268" s="44">
        <v>374.75480399999998</v>
      </c>
      <c r="D268" s="44">
        <v>428.62827299999998</v>
      </c>
      <c r="E268" s="44">
        <v>491.62231400000002</v>
      </c>
      <c r="F268" s="44">
        <v>502.76758699999999</v>
      </c>
      <c r="G268" s="44">
        <v>157.095697</v>
      </c>
    </row>
    <row r="269" spans="1:7" x14ac:dyDescent="0.25">
      <c r="A269" s="44" t="s">
        <v>300</v>
      </c>
      <c r="B269" s="44">
        <v>258.45122199999997</v>
      </c>
      <c r="C269" s="44">
        <v>203.81844100000001</v>
      </c>
      <c r="D269" s="44">
        <v>261.958304</v>
      </c>
      <c r="E269" s="44">
        <v>276.66427900000002</v>
      </c>
      <c r="F269" s="44">
        <v>350.94161100000002</v>
      </c>
      <c r="G269" s="44">
        <v>155.56632000000002</v>
      </c>
    </row>
    <row r="270" spans="1:7" x14ac:dyDescent="0.25">
      <c r="A270" s="44" t="s">
        <v>269</v>
      </c>
      <c r="B270" s="44">
        <v>254.027053</v>
      </c>
      <c r="C270" s="44">
        <v>309.94162699999998</v>
      </c>
      <c r="D270" s="44">
        <v>369.073846</v>
      </c>
      <c r="E270" s="44">
        <v>479.078981</v>
      </c>
      <c r="F270" s="44">
        <v>528.30676500000004</v>
      </c>
      <c r="G270" s="44">
        <v>154.00920100000002</v>
      </c>
    </row>
    <row r="271" spans="1:7" x14ac:dyDescent="0.25">
      <c r="A271" s="44" t="s">
        <v>282</v>
      </c>
      <c r="B271" s="44">
        <v>252.59447599999999</v>
      </c>
      <c r="C271" s="44">
        <v>259.144972</v>
      </c>
      <c r="D271" s="44">
        <v>276.68329899999998</v>
      </c>
      <c r="E271" s="44">
        <v>321.70300099999997</v>
      </c>
      <c r="F271" s="44">
        <v>443.49757499999998</v>
      </c>
      <c r="G271" s="44">
        <v>153.69926700000002</v>
      </c>
    </row>
    <row r="272" spans="1:7" x14ac:dyDescent="0.25">
      <c r="A272" s="44" t="s">
        <v>288</v>
      </c>
      <c r="B272" s="44">
        <v>255.79648900000001</v>
      </c>
      <c r="C272" s="44">
        <v>266.35436099999998</v>
      </c>
      <c r="D272" s="44">
        <v>317.55332900000002</v>
      </c>
      <c r="E272" s="44">
        <v>361.44871599999999</v>
      </c>
      <c r="F272" s="44">
        <v>416.37743399999999</v>
      </c>
      <c r="G272" s="44">
        <v>148.18455900000001</v>
      </c>
    </row>
    <row r="273" spans="1:7" x14ac:dyDescent="0.25">
      <c r="A273" s="44" t="s">
        <v>287</v>
      </c>
      <c r="B273" s="44">
        <v>306.81540799999999</v>
      </c>
      <c r="C273" s="44">
        <v>296.32534600000002</v>
      </c>
      <c r="D273" s="44">
        <v>304.55033200000003</v>
      </c>
      <c r="E273" s="44">
        <v>311.36718500000001</v>
      </c>
      <c r="F273" s="44">
        <v>447.63530300000002</v>
      </c>
      <c r="G273" s="44">
        <v>146.39197200000001</v>
      </c>
    </row>
    <row r="274" spans="1:7" x14ac:dyDescent="0.25">
      <c r="A274" s="44" t="s">
        <v>290</v>
      </c>
      <c r="B274" s="44">
        <v>218.99517299999999</v>
      </c>
      <c r="C274" s="44">
        <v>270.63712900000002</v>
      </c>
      <c r="D274" s="44">
        <v>344.22702700000002</v>
      </c>
      <c r="E274" s="44">
        <v>379.21724499999999</v>
      </c>
      <c r="F274" s="44">
        <v>438.77125599999999</v>
      </c>
      <c r="G274" s="44">
        <v>138.44523100000001</v>
      </c>
    </row>
    <row r="275" spans="1:7" x14ac:dyDescent="0.25">
      <c r="A275" s="44" t="s">
        <v>296</v>
      </c>
      <c r="B275" s="44">
        <v>150.80520799999999</v>
      </c>
      <c r="C275" s="44">
        <v>179.71837099999999</v>
      </c>
      <c r="D275" s="44">
        <v>242.800577</v>
      </c>
      <c r="E275" s="44">
        <v>334.10087900000002</v>
      </c>
      <c r="F275" s="44">
        <v>397.57284099999998</v>
      </c>
      <c r="G275" s="44">
        <v>138.42607699999999</v>
      </c>
    </row>
    <row r="276" spans="1:7" x14ac:dyDescent="0.25">
      <c r="A276" s="44" t="s">
        <v>275</v>
      </c>
      <c r="B276" s="44">
        <v>317.86968300000001</v>
      </c>
      <c r="C276" s="44">
        <v>338.784965</v>
      </c>
      <c r="D276" s="44">
        <v>382.66017199999999</v>
      </c>
      <c r="E276" s="44">
        <v>455.82954100000001</v>
      </c>
      <c r="F276" s="44">
        <v>485.521411</v>
      </c>
      <c r="G276" s="44">
        <v>137.94791899999998</v>
      </c>
    </row>
    <row r="277" spans="1:7" x14ac:dyDescent="0.25">
      <c r="A277" s="44" t="s">
        <v>285</v>
      </c>
      <c r="B277" s="44">
        <v>268.92193400000002</v>
      </c>
      <c r="C277" s="44">
        <v>321.93763999999999</v>
      </c>
      <c r="D277" s="44">
        <v>349.81677200000001</v>
      </c>
      <c r="E277" s="44">
        <v>391.74928899999998</v>
      </c>
      <c r="F277" s="44">
        <v>444.93392</v>
      </c>
      <c r="G277" s="44">
        <v>136.19746499999999</v>
      </c>
    </row>
    <row r="278" spans="1:7" x14ac:dyDescent="0.25">
      <c r="A278" s="44" t="s">
        <v>286</v>
      </c>
      <c r="B278" s="44">
        <v>273.28074700000002</v>
      </c>
      <c r="C278" s="44">
        <v>297.51481100000001</v>
      </c>
      <c r="D278" s="44">
        <v>355.21173199999998</v>
      </c>
      <c r="E278" s="44">
        <v>403.21264400000001</v>
      </c>
      <c r="F278" s="44">
        <v>459.16037399999999</v>
      </c>
      <c r="G278" s="44">
        <v>135.26066600000001</v>
      </c>
    </row>
    <row r="279" spans="1:7" x14ac:dyDescent="0.25">
      <c r="A279" s="44" t="s">
        <v>306</v>
      </c>
      <c r="B279" s="44">
        <v>167.44336699999999</v>
      </c>
      <c r="C279" s="44">
        <v>171.01566500000001</v>
      </c>
      <c r="D279" s="44">
        <v>218.47453400000001</v>
      </c>
      <c r="E279" s="44">
        <v>244.97583299999999</v>
      </c>
      <c r="F279" s="44">
        <v>297.18258300000002</v>
      </c>
      <c r="G279" s="44">
        <v>125.912936</v>
      </c>
    </row>
    <row r="280" spans="1:7" x14ac:dyDescent="0.25">
      <c r="A280" s="44" t="s">
        <v>319</v>
      </c>
      <c r="B280" s="44">
        <v>95.731217999999998</v>
      </c>
      <c r="C280" s="44">
        <v>86.799081000000001</v>
      </c>
      <c r="D280" s="44">
        <v>120.80449</v>
      </c>
      <c r="E280" s="44">
        <v>150.252635</v>
      </c>
      <c r="F280" s="44">
        <v>206.814177</v>
      </c>
      <c r="G280" s="44">
        <v>123.73545800000001</v>
      </c>
    </row>
    <row r="281" spans="1:7" x14ac:dyDescent="0.25">
      <c r="A281" s="44" t="s">
        <v>289</v>
      </c>
      <c r="B281" s="44">
        <v>248.804767</v>
      </c>
      <c r="C281" s="44">
        <v>269.40704699999998</v>
      </c>
      <c r="D281" s="44">
        <v>337.39606300000003</v>
      </c>
      <c r="E281" s="44">
        <v>334.905124</v>
      </c>
      <c r="F281" s="44">
        <v>399.95706799999999</v>
      </c>
      <c r="G281" s="44">
        <v>122.83982400000001</v>
      </c>
    </row>
    <row r="282" spans="1:7" x14ac:dyDescent="0.25">
      <c r="A282" s="44" t="s">
        <v>308</v>
      </c>
      <c r="B282" s="44">
        <v>161.548744</v>
      </c>
      <c r="C282" s="44">
        <v>181.10472100000001</v>
      </c>
      <c r="D282" s="44">
        <v>219.309224</v>
      </c>
      <c r="E282" s="44">
        <v>232.883331</v>
      </c>
      <c r="F282" s="44">
        <v>279.67554799999999</v>
      </c>
      <c r="G282" s="44">
        <v>119.86783</v>
      </c>
    </row>
    <row r="283" spans="1:7" x14ac:dyDescent="0.25">
      <c r="A283" s="44" t="s">
        <v>293</v>
      </c>
      <c r="B283" s="44">
        <v>261.93371500000001</v>
      </c>
      <c r="C283" s="44">
        <v>298.65235300000001</v>
      </c>
      <c r="D283" s="44">
        <v>357.06764800000002</v>
      </c>
      <c r="E283" s="44">
        <v>379.49847399999999</v>
      </c>
      <c r="F283" s="44">
        <v>408.63375100000002</v>
      </c>
      <c r="G283" s="44">
        <v>119.15200200000001</v>
      </c>
    </row>
    <row r="284" spans="1:7" x14ac:dyDescent="0.25">
      <c r="A284" s="44" t="s">
        <v>302</v>
      </c>
      <c r="B284" s="44">
        <v>218.63745</v>
      </c>
      <c r="C284" s="44">
        <v>250.32743500000001</v>
      </c>
      <c r="D284" s="44">
        <v>295.40849400000002</v>
      </c>
      <c r="E284" s="44">
        <v>316.259298</v>
      </c>
      <c r="F284" s="44">
        <v>353.12328200000002</v>
      </c>
      <c r="G284" s="44">
        <v>117.177511</v>
      </c>
    </row>
    <row r="285" spans="1:7" x14ac:dyDescent="0.25">
      <c r="A285" s="44" t="s">
        <v>295</v>
      </c>
      <c r="B285" s="44">
        <v>245.66388900000001</v>
      </c>
      <c r="C285" s="44">
        <v>264.49979300000001</v>
      </c>
      <c r="D285" s="44">
        <v>303.230861</v>
      </c>
      <c r="E285" s="44">
        <v>353.917552</v>
      </c>
      <c r="F285" s="44">
        <v>393.25278300000002</v>
      </c>
      <c r="G285" s="44">
        <v>116.67737199999999</v>
      </c>
    </row>
    <row r="286" spans="1:7" x14ac:dyDescent="0.25">
      <c r="A286" s="44" t="s">
        <v>294</v>
      </c>
      <c r="B286" s="44">
        <v>184.35031000000001</v>
      </c>
      <c r="C286" s="44">
        <v>171.96416400000001</v>
      </c>
      <c r="D286" s="44">
        <v>231.323736</v>
      </c>
      <c r="E286" s="44">
        <v>245.02316999999999</v>
      </c>
      <c r="F286" s="44">
        <v>364.44083899999998</v>
      </c>
      <c r="G286" s="44">
        <v>115.776701</v>
      </c>
    </row>
    <row r="287" spans="1:7" x14ac:dyDescent="0.25">
      <c r="A287" s="44" t="s">
        <v>298</v>
      </c>
      <c r="B287" s="44">
        <v>203.247928</v>
      </c>
      <c r="C287" s="44">
        <v>197.871533</v>
      </c>
      <c r="D287" s="44">
        <v>255.88120000000001</v>
      </c>
      <c r="E287" s="44">
        <v>311.88718699999998</v>
      </c>
      <c r="F287" s="44">
        <v>380.942544</v>
      </c>
      <c r="G287" s="44">
        <v>115.444103</v>
      </c>
    </row>
    <row r="288" spans="1:7" x14ac:dyDescent="0.25">
      <c r="A288" s="44" t="s">
        <v>309</v>
      </c>
      <c r="B288" s="44">
        <v>214.875744</v>
      </c>
      <c r="C288" s="44">
        <v>204.24478500000001</v>
      </c>
      <c r="D288" s="44">
        <v>223.440347</v>
      </c>
      <c r="E288" s="44">
        <v>287.64936699999998</v>
      </c>
      <c r="F288" s="44">
        <v>296.29309799999999</v>
      </c>
      <c r="G288" s="44">
        <v>115.051085</v>
      </c>
    </row>
    <row r="289" spans="1:7" x14ac:dyDescent="0.25">
      <c r="A289" s="44" t="s">
        <v>299</v>
      </c>
      <c r="B289" s="44">
        <v>147.597745</v>
      </c>
      <c r="C289" s="44">
        <v>203.964921</v>
      </c>
      <c r="D289" s="44">
        <v>261.64331900000002</v>
      </c>
      <c r="E289" s="44">
        <v>327.03267299999999</v>
      </c>
      <c r="F289" s="44">
        <v>383.19988799999999</v>
      </c>
      <c r="G289" s="44">
        <v>114.68676099999999</v>
      </c>
    </row>
    <row r="290" spans="1:7" x14ac:dyDescent="0.25">
      <c r="A290" s="44" t="s">
        <v>305</v>
      </c>
      <c r="B290" s="44">
        <v>155.41747899999999</v>
      </c>
      <c r="C290" s="44">
        <v>156.953597</v>
      </c>
      <c r="D290" s="44">
        <v>168.19659799999999</v>
      </c>
      <c r="E290" s="44">
        <v>217.028851</v>
      </c>
      <c r="F290" s="44">
        <v>281.68518899999998</v>
      </c>
      <c r="G290" s="44">
        <v>114.43624800000001</v>
      </c>
    </row>
    <row r="291" spans="1:7" x14ac:dyDescent="0.25">
      <c r="A291" s="44" t="s">
        <v>304</v>
      </c>
      <c r="B291" s="44">
        <v>130.35420500000001</v>
      </c>
      <c r="C291" s="44">
        <v>150.216735</v>
      </c>
      <c r="D291" s="44">
        <v>176.10171700000001</v>
      </c>
      <c r="E291" s="44">
        <v>234.31934200000001</v>
      </c>
      <c r="F291" s="44">
        <v>290.95769799999999</v>
      </c>
      <c r="G291" s="44">
        <v>112.35423399999999</v>
      </c>
    </row>
    <row r="292" spans="1:7" x14ac:dyDescent="0.25">
      <c r="A292" s="44" t="s">
        <v>297</v>
      </c>
      <c r="B292" s="44">
        <v>287.90137299999998</v>
      </c>
      <c r="C292" s="44">
        <v>241.421446</v>
      </c>
      <c r="D292" s="44">
        <v>162.70826299999999</v>
      </c>
      <c r="E292" s="44">
        <v>308.21218299999998</v>
      </c>
      <c r="F292" s="44">
        <v>357.99468000000002</v>
      </c>
      <c r="G292" s="44">
        <v>110.584068</v>
      </c>
    </row>
    <row r="293" spans="1:7" x14ac:dyDescent="0.25">
      <c r="A293" s="44" t="s">
        <v>301</v>
      </c>
      <c r="B293" s="44">
        <v>222.37399300000001</v>
      </c>
      <c r="C293" s="44">
        <v>262.38968</v>
      </c>
      <c r="D293" s="44">
        <v>226.529203</v>
      </c>
      <c r="E293" s="44">
        <v>330.320471</v>
      </c>
      <c r="F293" s="44">
        <v>357.50917700000002</v>
      </c>
      <c r="G293" s="44">
        <v>103.54629999999999</v>
      </c>
    </row>
    <row r="294" spans="1:7" x14ac:dyDescent="0.25">
      <c r="A294" s="44" t="s">
        <v>337</v>
      </c>
      <c r="B294" s="44">
        <v>104.812016</v>
      </c>
      <c r="C294" s="44">
        <v>120.699528</v>
      </c>
      <c r="D294" s="44">
        <v>153.47262599999999</v>
      </c>
      <c r="E294" s="44">
        <v>172.11950999999999</v>
      </c>
      <c r="F294" s="44">
        <v>174.438852</v>
      </c>
      <c r="G294" s="44">
        <v>100.70862</v>
      </c>
    </row>
    <row r="295" spans="1:7" x14ac:dyDescent="0.25">
      <c r="A295" s="44" t="s">
        <v>316</v>
      </c>
      <c r="B295" s="44">
        <v>80.038111999999998</v>
      </c>
      <c r="C295" s="44">
        <v>94.600070000000002</v>
      </c>
      <c r="D295" s="44">
        <v>149.33362</v>
      </c>
      <c r="E295" s="44">
        <v>192.035867</v>
      </c>
      <c r="F295" s="44">
        <v>224.20618400000001</v>
      </c>
      <c r="G295" s="44">
        <v>95.294150999999999</v>
      </c>
    </row>
    <row r="296" spans="1:7" x14ac:dyDescent="0.25">
      <c r="A296" s="44" t="s">
        <v>313</v>
      </c>
      <c r="B296" s="44">
        <v>185.687085</v>
      </c>
      <c r="C296" s="44">
        <v>159.80360300000001</v>
      </c>
      <c r="D296" s="44">
        <v>216.330085</v>
      </c>
      <c r="E296" s="44">
        <v>238.53480999999999</v>
      </c>
      <c r="F296" s="44">
        <v>261.77253100000001</v>
      </c>
      <c r="G296" s="44">
        <v>92.498619000000005</v>
      </c>
    </row>
    <row r="297" spans="1:7" x14ac:dyDescent="0.25">
      <c r="A297" s="44" t="s">
        <v>321</v>
      </c>
      <c r="B297" s="44">
        <v>71.710406000000006</v>
      </c>
      <c r="C297" s="44">
        <v>82.506764000000004</v>
      </c>
      <c r="D297" s="44">
        <v>109.465715</v>
      </c>
      <c r="E297" s="44">
        <v>156.714269</v>
      </c>
      <c r="F297" s="44">
        <v>225.779203</v>
      </c>
      <c r="G297" s="44">
        <v>89.920318000000009</v>
      </c>
    </row>
    <row r="298" spans="1:7" x14ac:dyDescent="0.25">
      <c r="A298" s="44" t="s">
        <v>317</v>
      </c>
      <c r="B298" s="44">
        <v>150.09665699999999</v>
      </c>
      <c r="C298" s="44">
        <v>141.940932</v>
      </c>
      <c r="D298" s="44">
        <v>153.345598</v>
      </c>
      <c r="E298" s="44">
        <v>192.16126499999999</v>
      </c>
      <c r="F298" s="44">
        <v>219.28545700000001</v>
      </c>
      <c r="G298" s="44">
        <v>84.136170000000007</v>
      </c>
    </row>
    <row r="299" spans="1:7" x14ac:dyDescent="0.25">
      <c r="A299" s="44" t="s">
        <v>310</v>
      </c>
      <c r="B299" s="44">
        <v>162.232258</v>
      </c>
      <c r="C299" s="44">
        <v>169.59589800000001</v>
      </c>
      <c r="D299" s="44">
        <v>209.449005</v>
      </c>
      <c r="E299" s="44">
        <v>246.746499</v>
      </c>
      <c r="F299" s="44">
        <v>263.78687500000001</v>
      </c>
      <c r="G299" s="44">
        <v>78.227338000000003</v>
      </c>
    </row>
    <row r="300" spans="1:7" x14ac:dyDescent="0.25">
      <c r="A300" s="44" t="s">
        <v>322</v>
      </c>
      <c r="B300" s="44">
        <v>122.962554</v>
      </c>
      <c r="C300" s="44">
        <v>109.22826499999999</v>
      </c>
      <c r="D300" s="44">
        <v>132.02087399999999</v>
      </c>
      <c r="E300" s="44">
        <v>172.607418</v>
      </c>
      <c r="F300" s="44">
        <v>198.991871</v>
      </c>
      <c r="G300" s="44">
        <v>76.573746999999997</v>
      </c>
    </row>
    <row r="301" spans="1:7" x14ac:dyDescent="0.25">
      <c r="A301" s="44" t="s">
        <v>312</v>
      </c>
      <c r="B301" s="44">
        <v>117.712538</v>
      </c>
      <c r="C301" s="44">
        <v>138.56854999999999</v>
      </c>
      <c r="D301" s="44">
        <v>214.79821899999999</v>
      </c>
      <c r="E301" s="44">
        <v>222.08222499999999</v>
      </c>
      <c r="F301" s="44">
        <v>252.906295</v>
      </c>
      <c r="G301" s="44">
        <v>75.891029000000003</v>
      </c>
    </row>
    <row r="302" spans="1:7" x14ac:dyDescent="0.25">
      <c r="A302" s="44" t="s">
        <v>314</v>
      </c>
      <c r="B302" s="44">
        <v>98.319607000000005</v>
      </c>
      <c r="C302" s="44">
        <v>73.160216000000005</v>
      </c>
      <c r="D302" s="44">
        <v>112.79031999999999</v>
      </c>
      <c r="E302" s="44">
        <v>147.03391300000001</v>
      </c>
      <c r="F302" s="44">
        <v>216.98602600000001</v>
      </c>
      <c r="G302" s="44">
        <v>72.092005999999998</v>
      </c>
    </row>
    <row r="303" spans="1:7" x14ac:dyDescent="0.25">
      <c r="A303" s="44" t="s">
        <v>311</v>
      </c>
      <c r="B303" s="44">
        <v>167.83739399999999</v>
      </c>
      <c r="C303" s="44">
        <v>150.76871499999999</v>
      </c>
      <c r="D303" s="44">
        <v>191.738911</v>
      </c>
      <c r="E303" s="44">
        <v>211.19163900000001</v>
      </c>
      <c r="F303" s="44">
        <v>256.81523299999998</v>
      </c>
      <c r="G303" s="44">
        <v>70.847127999999998</v>
      </c>
    </row>
    <row r="304" spans="1:7" x14ac:dyDescent="0.25">
      <c r="A304" s="44" t="s">
        <v>307</v>
      </c>
      <c r="B304" s="44">
        <v>185.48888199999999</v>
      </c>
      <c r="C304" s="44">
        <v>193.73301000000001</v>
      </c>
      <c r="D304" s="44">
        <v>226.56563199999999</v>
      </c>
      <c r="E304" s="44">
        <v>236.75686999999999</v>
      </c>
      <c r="F304" s="44">
        <v>280.12613299999998</v>
      </c>
      <c r="G304" s="44">
        <v>68.886532000000003</v>
      </c>
    </row>
    <row r="305" spans="1:7" x14ac:dyDescent="0.25">
      <c r="A305" s="44" t="s">
        <v>326</v>
      </c>
      <c r="B305" s="44">
        <v>50.738458999999999</v>
      </c>
      <c r="C305" s="44">
        <v>56.456276000000003</v>
      </c>
      <c r="D305" s="44">
        <v>80.196993000000006</v>
      </c>
      <c r="E305" s="44">
        <v>111.47566399999999</v>
      </c>
      <c r="F305" s="44">
        <v>180.90633700000001</v>
      </c>
      <c r="G305" s="44">
        <v>68.814547000000005</v>
      </c>
    </row>
    <row r="306" spans="1:7" x14ac:dyDescent="0.25">
      <c r="A306" s="44" t="s">
        <v>328</v>
      </c>
      <c r="B306" s="44">
        <v>102.54001</v>
      </c>
      <c r="C306" s="44">
        <v>115.528947</v>
      </c>
      <c r="D306" s="44">
        <v>124.708822</v>
      </c>
      <c r="E306" s="44">
        <v>170.795827</v>
      </c>
      <c r="F306" s="44">
        <v>182.4957</v>
      </c>
      <c r="G306" s="44">
        <v>67.43650199999999</v>
      </c>
    </row>
    <row r="307" spans="1:7" x14ac:dyDescent="0.25">
      <c r="A307" s="44" t="s">
        <v>315</v>
      </c>
      <c r="B307" s="44">
        <v>144.42149800000001</v>
      </c>
      <c r="C307" s="44">
        <v>168.913939</v>
      </c>
      <c r="D307" s="44">
        <v>175.26581999999999</v>
      </c>
      <c r="E307" s="44">
        <v>210.70813899999999</v>
      </c>
      <c r="F307" s="44">
        <v>255.70496399999999</v>
      </c>
      <c r="G307" s="44">
        <v>66.905293</v>
      </c>
    </row>
    <row r="308" spans="1:7" x14ac:dyDescent="0.25">
      <c r="A308" s="44" t="s">
        <v>338</v>
      </c>
      <c r="B308" s="44">
        <v>102.394087</v>
      </c>
      <c r="C308" s="44">
        <v>112.537454</v>
      </c>
      <c r="D308" s="44">
        <v>114.29145200000001</v>
      </c>
      <c r="E308" s="44">
        <v>194.05076600000001</v>
      </c>
      <c r="F308" s="44">
        <v>158.58784700000001</v>
      </c>
      <c r="G308" s="44">
        <v>66.080055000000002</v>
      </c>
    </row>
    <row r="309" spans="1:7" x14ac:dyDescent="0.25">
      <c r="A309" s="44" t="s">
        <v>329</v>
      </c>
      <c r="B309" s="44">
        <v>129.69482400000001</v>
      </c>
      <c r="C309" s="44">
        <v>129.67857000000001</v>
      </c>
      <c r="D309" s="44">
        <v>155.887047</v>
      </c>
      <c r="E309" s="44">
        <v>155.634401</v>
      </c>
      <c r="F309" s="44">
        <v>172.527807</v>
      </c>
      <c r="G309" s="44">
        <v>63.980969000000002</v>
      </c>
    </row>
    <row r="310" spans="1:7" x14ac:dyDescent="0.25">
      <c r="A310" s="44" t="s">
        <v>333</v>
      </c>
      <c r="B310" s="44">
        <v>108.220485</v>
      </c>
      <c r="C310" s="44">
        <v>114.76499699999999</v>
      </c>
      <c r="D310" s="44">
        <v>139.82262800000001</v>
      </c>
      <c r="E310" s="44">
        <v>158.22505000000001</v>
      </c>
      <c r="F310" s="44">
        <v>172.65853000000001</v>
      </c>
      <c r="G310" s="44">
        <v>61.251073000000005</v>
      </c>
    </row>
    <row r="311" spans="1:7" x14ac:dyDescent="0.25">
      <c r="A311" s="44" t="s">
        <v>332</v>
      </c>
      <c r="B311" s="44">
        <v>88.982678000000007</v>
      </c>
      <c r="C311" s="44">
        <v>110.48380899999999</v>
      </c>
      <c r="D311" s="44">
        <v>134.95718400000001</v>
      </c>
      <c r="E311" s="44">
        <v>142.27435199999999</v>
      </c>
      <c r="F311" s="44">
        <v>169.047304</v>
      </c>
      <c r="G311" s="44">
        <v>60.826972000000005</v>
      </c>
    </row>
    <row r="312" spans="1:7" x14ac:dyDescent="0.25">
      <c r="A312" s="44" t="s">
        <v>327</v>
      </c>
      <c r="B312" s="44">
        <v>107.887423</v>
      </c>
      <c r="C312" s="44">
        <v>131.16023899999999</v>
      </c>
      <c r="D312" s="44">
        <v>168.73415600000001</v>
      </c>
      <c r="E312" s="44">
        <v>169.929822</v>
      </c>
      <c r="F312" s="44">
        <v>189.43935400000001</v>
      </c>
      <c r="G312" s="44">
        <v>60.242026000000003</v>
      </c>
    </row>
    <row r="313" spans="1:7" x14ac:dyDescent="0.25">
      <c r="A313" s="44" t="s">
        <v>334</v>
      </c>
      <c r="B313" s="44">
        <v>50.595298</v>
      </c>
      <c r="C313" s="44">
        <v>68.374639000000002</v>
      </c>
      <c r="D313" s="44">
        <v>100.877634</v>
      </c>
      <c r="E313" s="44">
        <v>122.08541700000001</v>
      </c>
      <c r="F313" s="44">
        <v>162.92102299999999</v>
      </c>
      <c r="G313" s="44">
        <v>57.908090999999999</v>
      </c>
    </row>
    <row r="314" spans="1:7" x14ac:dyDescent="0.25">
      <c r="A314" s="44" t="s">
        <v>323</v>
      </c>
      <c r="B314" s="44">
        <v>86.866789999999995</v>
      </c>
      <c r="C314" s="44">
        <v>97.803341000000003</v>
      </c>
      <c r="D314" s="44">
        <v>147.22757300000001</v>
      </c>
      <c r="E314" s="44">
        <v>182.633713</v>
      </c>
      <c r="F314" s="44">
        <v>205.28582399999999</v>
      </c>
      <c r="G314" s="44">
        <v>56.162336999999994</v>
      </c>
    </row>
    <row r="315" spans="1:7" x14ac:dyDescent="0.25">
      <c r="A315" s="44" t="s">
        <v>345</v>
      </c>
      <c r="B315" s="44">
        <v>100.03071300000001</v>
      </c>
      <c r="C315" s="44">
        <v>103.25575499999999</v>
      </c>
      <c r="D315" s="44">
        <v>110.301022</v>
      </c>
      <c r="E315" s="44">
        <v>122.959495</v>
      </c>
      <c r="F315" s="44">
        <v>122.356106</v>
      </c>
      <c r="G315" s="44">
        <v>55.358713000000002</v>
      </c>
    </row>
    <row r="316" spans="1:7" x14ac:dyDescent="0.25">
      <c r="A316" s="44" t="s">
        <v>324</v>
      </c>
      <c r="B316" s="44">
        <v>104.50005400000001</v>
      </c>
      <c r="C316" s="44">
        <v>79.401953000000006</v>
      </c>
      <c r="D316" s="44">
        <v>111.83228800000001</v>
      </c>
      <c r="E316" s="44">
        <v>136.94670300000001</v>
      </c>
      <c r="F316" s="44">
        <v>181.86123599999999</v>
      </c>
      <c r="G316" s="44">
        <v>54.516249000000002</v>
      </c>
    </row>
    <row r="317" spans="1:7" x14ac:dyDescent="0.25">
      <c r="A317" s="44" t="s">
        <v>320</v>
      </c>
      <c r="B317" s="44">
        <v>101.919792</v>
      </c>
      <c r="C317" s="44">
        <v>139.364722</v>
      </c>
      <c r="D317" s="44">
        <v>139.91178300000001</v>
      </c>
      <c r="E317" s="44">
        <v>185.00161700000001</v>
      </c>
      <c r="F317" s="44">
        <v>222.056197</v>
      </c>
      <c r="G317" s="44">
        <v>53.167156000000006</v>
      </c>
    </row>
    <row r="318" spans="1:7" x14ac:dyDescent="0.25">
      <c r="A318" s="44" t="s">
        <v>331</v>
      </c>
      <c r="B318" s="44">
        <v>73.674494999999993</v>
      </c>
      <c r="C318" s="44">
        <v>89.130253999999994</v>
      </c>
      <c r="D318" s="44">
        <v>131.63484</v>
      </c>
      <c r="E318" s="44">
        <v>145.52296200000001</v>
      </c>
      <c r="F318" s="44">
        <v>179.12014099999999</v>
      </c>
      <c r="G318" s="44">
        <v>51.506810999999999</v>
      </c>
    </row>
    <row r="319" spans="1:7" x14ac:dyDescent="0.25">
      <c r="A319" s="44" t="s">
        <v>341</v>
      </c>
      <c r="B319" s="44">
        <v>59.909551</v>
      </c>
      <c r="C319" s="44">
        <v>56.298532999999999</v>
      </c>
      <c r="D319" s="44">
        <v>77.926162000000005</v>
      </c>
      <c r="E319" s="44">
        <v>87.790786999999995</v>
      </c>
      <c r="F319" s="44">
        <v>120.155247</v>
      </c>
      <c r="G319" s="44">
        <v>50.695557000000001</v>
      </c>
    </row>
    <row r="320" spans="1:7" x14ac:dyDescent="0.25">
      <c r="A320" s="44" t="s">
        <v>335</v>
      </c>
      <c r="B320" s="44">
        <v>115.142124</v>
      </c>
      <c r="C320" s="44">
        <v>109.817548</v>
      </c>
      <c r="D320" s="44">
        <v>129.38008500000001</v>
      </c>
      <c r="E320" s="44">
        <v>130.01046600000001</v>
      </c>
      <c r="F320" s="44">
        <v>166.91789900000001</v>
      </c>
      <c r="G320" s="44">
        <v>49.644325000000002</v>
      </c>
    </row>
    <row r="321" spans="1:7" x14ac:dyDescent="0.25">
      <c r="A321" s="44" t="s">
        <v>325</v>
      </c>
      <c r="B321" s="44">
        <v>139.13021800000001</v>
      </c>
      <c r="C321" s="44">
        <v>295.86719499999998</v>
      </c>
      <c r="D321" s="44">
        <v>138.14501100000001</v>
      </c>
      <c r="E321" s="44">
        <v>214.62236200000001</v>
      </c>
      <c r="F321" s="44">
        <v>-274.43764900000002</v>
      </c>
      <c r="G321" s="44">
        <v>49.415084</v>
      </c>
    </row>
    <row r="322" spans="1:7" x14ac:dyDescent="0.25">
      <c r="A322" s="44" t="s">
        <v>336</v>
      </c>
      <c r="B322" s="44">
        <v>89.968622999999994</v>
      </c>
      <c r="C322" s="44">
        <v>107.017089</v>
      </c>
      <c r="D322" s="44">
        <v>123.98784999999999</v>
      </c>
      <c r="E322" s="44">
        <v>152.21904499999999</v>
      </c>
      <c r="F322" s="44">
        <v>164.91234800000001</v>
      </c>
      <c r="G322" s="44">
        <v>49.158471000000006</v>
      </c>
    </row>
    <row r="323" spans="1:7" x14ac:dyDescent="0.25">
      <c r="A323" s="44" t="s">
        <v>339</v>
      </c>
      <c r="B323" s="44">
        <v>101.25209700000001</v>
      </c>
      <c r="C323" s="44">
        <v>101.918397</v>
      </c>
      <c r="D323" s="44">
        <v>126.812527</v>
      </c>
      <c r="E323" s="44">
        <v>146.38599300000001</v>
      </c>
      <c r="F323" s="44">
        <v>155.03262699999999</v>
      </c>
      <c r="G323" s="44">
        <v>48.592324000000005</v>
      </c>
    </row>
    <row r="324" spans="1:7" x14ac:dyDescent="0.25">
      <c r="A324" s="44" t="s">
        <v>330</v>
      </c>
      <c r="B324" s="44">
        <v>150.30757199999999</v>
      </c>
      <c r="C324" s="44">
        <v>146.27437399999999</v>
      </c>
      <c r="D324" s="44">
        <v>150.37826100000001</v>
      </c>
      <c r="E324" s="44">
        <v>185.71383299999999</v>
      </c>
      <c r="F324" s="44">
        <v>183.69390300000001</v>
      </c>
      <c r="G324" s="44">
        <v>48.239919</v>
      </c>
    </row>
    <row r="325" spans="1:7" x14ac:dyDescent="0.25">
      <c r="A325" s="44" t="s">
        <v>340</v>
      </c>
      <c r="B325" s="44">
        <v>53.554777999999999</v>
      </c>
      <c r="C325" s="44">
        <v>64.437094000000002</v>
      </c>
      <c r="D325" s="44">
        <v>75.634777999999997</v>
      </c>
      <c r="E325" s="44">
        <v>153.09939</v>
      </c>
      <c r="F325" s="44">
        <v>130.37644499999999</v>
      </c>
      <c r="G325" s="44">
        <v>42.332090000000001</v>
      </c>
    </row>
    <row r="326" spans="1:7" x14ac:dyDescent="0.25">
      <c r="A326" s="44" t="s">
        <v>318</v>
      </c>
      <c r="B326" s="44">
        <v>85.280259000000001</v>
      </c>
      <c r="C326" s="44">
        <v>567.90516400000001</v>
      </c>
      <c r="D326" s="44">
        <v>202.11130199999999</v>
      </c>
      <c r="E326" s="44">
        <v>209.74512799999999</v>
      </c>
      <c r="F326" s="44">
        <v>214.790301</v>
      </c>
      <c r="G326" s="44">
        <v>41.318785000000005</v>
      </c>
    </row>
    <row r="327" spans="1:7" x14ac:dyDescent="0.25">
      <c r="A327" s="44" t="s">
        <v>346</v>
      </c>
      <c r="B327" s="44">
        <v>51.861381000000002</v>
      </c>
      <c r="C327" s="44">
        <v>61.446916000000002</v>
      </c>
      <c r="D327" s="44">
        <v>63.082993000000002</v>
      </c>
      <c r="E327" s="44">
        <v>88.244417999999996</v>
      </c>
      <c r="F327" s="44">
        <v>99.733562000000006</v>
      </c>
      <c r="G327" s="44">
        <v>41.049244000000002</v>
      </c>
    </row>
    <row r="328" spans="1:7" x14ac:dyDescent="0.25">
      <c r="A328" s="44" t="s">
        <v>344</v>
      </c>
      <c r="B328" s="44">
        <v>61.596302999999999</v>
      </c>
      <c r="C328" s="44">
        <v>46.901691999999997</v>
      </c>
      <c r="D328" s="44">
        <v>72.011533999999997</v>
      </c>
      <c r="E328" s="44">
        <v>70.105395000000001</v>
      </c>
      <c r="F328" s="44">
        <v>120.19625000000001</v>
      </c>
      <c r="G328" s="44">
        <v>35.684127000000004</v>
      </c>
    </row>
    <row r="329" spans="1:7" x14ac:dyDescent="0.25">
      <c r="A329" s="44" t="s">
        <v>343</v>
      </c>
      <c r="B329" s="44">
        <v>35.672286</v>
      </c>
      <c r="C329" s="44">
        <v>45.797528</v>
      </c>
      <c r="D329" s="44">
        <v>65.354861</v>
      </c>
      <c r="E329" s="44">
        <v>71.842252000000002</v>
      </c>
      <c r="F329" s="44">
        <v>105.836907</v>
      </c>
      <c r="G329" s="44">
        <v>29.053153000000002</v>
      </c>
    </row>
    <row r="330" spans="1:7" x14ac:dyDescent="0.25">
      <c r="A330" s="44" t="s">
        <v>342</v>
      </c>
      <c r="B330" s="44">
        <v>51.637807000000002</v>
      </c>
      <c r="C330" s="44">
        <v>53.47495</v>
      </c>
      <c r="D330" s="44">
        <v>95.404195000000001</v>
      </c>
      <c r="E330" s="44">
        <v>141.59827899999999</v>
      </c>
      <c r="F330" s="44">
        <v>128.266155</v>
      </c>
      <c r="G330" s="44">
        <v>27.494066</v>
      </c>
    </row>
    <row r="331" spans="1:7" x14ac:dyDescent="0.25">
      <c r="A331" s="44" t="s">
        <v>349</v>
      </c>
      <c r="B331" s="44">
        <v>20.134339000000001</v>
      </c>
      <c r="C331" s="44">
        <v>23.713712000000001</v>
      </c>
      <c r="D331" s="44">
        <v>26.071973</v>
      </c>
      <c r="E331" s="44">
        <v>29.982659999999999</v>
      </c>
      <c r="F331" s="44">
        <v>44.928651000000002</v>
      </c>
      <c r="G331" s="44">
        <v>26.895544999999998</v>
      </c>
    </row>
    <row r="332" spans="1:7" x14ac:dyDescent="0.25">
      <c r="A332" s="44" t="s">
        <v>348</v>
      </c>
      <c r="B332" s="44">
        <v>43.696123999999998</v>
      </c>
      <c r="C332" s="44">
        <v>33.697308999999997</v>
      </c>
      <c r="D332" s="44">
        <v>38.502845999999998</v>
      </c>
      <c r="E332" s="44">
        <v>58.837586999999999</v>
      </c>
      <c r="F332" s="44">
        <v>54.138733999999999</v>
      </c>
      <c r="G332" s="44">
        <v>19.282451999999999</v>
      </c>
    </row>
    <row r="333" spans="1:7" x14ac:dyDescent="0.25">
      <c r="A333" s="44" t="s">
        <v>347</v>
      </c>
      <c r="B333" s="44">
        <v>48.820093999999997</v>
      </c>
      <c r="C333" s="44">
        <v>42.845464999999997</v>
      </c>
      <c r="D333" s="44">
        <v>49.341875999999999</v>
      </c>
      <c r="E333" s="44">
        <v>48.684215000000002</v>
      </c>
      <c r="F333" s="44">
        <v>62.576486000000003</v>
      </c>
      <c r="G333" s="44">
        <v>18.399255</v>
      </c>
    </row>
    <row r="334" spans="1:7" x14ac:dyDescent="0.25">
      <c r="A334" s="44" t="s">
        <v>352</v>
      </c>
      <c r="B334" s="44">
        <v>17.095632999999999</v>
      </c>
      <c r="C334" s="44">
        <v>16.517520000000001</v>
      </c>
      <c r="D334" s="44">
        <v>21.854571</v>
      </c>
      <c r="E334" s="44">
        <v>28.324807</v>
      </c>
      <c r="F334" s="44">
        <v>35.712220000000002</v>
      </c>
      <c r="G334" s="44">
        <v>17.827683999999998</v>
      </c>
    </row>
    <row r="335" spans="1:7" x14ac:dyDescent="0.25">
      <c r="A335" s="44" t="s">
        <v>350</v>
      </c>
      <c r="B335" s="44">
        <v>22.766928</v>
      </c>
      <c r="C335" s="44">
        <v>27.528517999999998</v>
      </c>
      <c r="D335" s="44">
        <v>30.683204</v>
      </c>
      <c r="E335" s="44">
        <v>37.685091999999997</v>
      </c>
      <c r="F335" s="44">
        <v>42.730125999999998</v>
      </c>
      <c r="G335" s="44">
        <v>16.424307000000002</v>
      </c>
    </row>
    <row r="336" spans="1:7" x14ac:dyDescent="0.25">
      <c r="A336" s="44" t="s">
        <v>351</v>
      </c>
      <c r="B336" s="44">
        <v>14.288036999999999</v>
      </c>
      <c r="C336" s="44">
        <v>13.320482999999999</v>
      </c>
      <c r="D336" s="44">
        <v>14.033912000000001</v>
      </c>
      <c r="E336" s="44">
        <v>19.887789999999999</v>
      </c>
      <c r="F336" s="44">
        <v>31.980885000000001</v>
      </c>
      <c r="G336" s="44">
        <v>11.930036999999999</v>
      </c>
    </row>
    <row r="337" spans="1:7" x14ac:dyDescent="0.25">
      <c r="A337" s="44" t="s">
        <v>353</v>
      </c>
      <c r="B337" s="44">
        <v>16.244456</v>
      </c>
      <c r="C337" s="44">
        <v>12.625275999999999</v>
      </c>
      <c r="D337" s="44">
        <v>17.899424</v>
      </c>
      <c r="E337" s="44">
        <v>31.426812000000002</v>
      </c>
      <c r="F337" s="44">
        <v>29.230594</v>
      </c>
      <c r="G337" s="44">
        <v>9.1850900000000006</v>
      </c>
    </row>
    <row r="338" spans="1:7" x14ac:dyDescent="0.25">
      <c r="A338" s="44" t="s">
        <v>354</v>
      </c>
      <c r="B338" s="44">
        <v>8.9983920000000008</v>
      </c>
      <c r="C338" s="44">
        <v>9.4019519999999996</v>
      </c>
      <c r="D338" s="44">
        <v>12.714098</v>
      </c>
      <c r="E338" s="44">
        <v>23.713075</v>
      </c>
      <c r="F338" s="44">
        <v>24.746880000000001</v>
      </c>
      <c r="G338" s="44">
        <v>7.9458359999999999</v>
      </c>
    </row>
    <row r="339" spans="1:7" x14ac:dyDescent="0.25">
      <c r="A339" s="44" t="s">
        <v>356</v>
      </c>
      <c r="B339" s="44">
        <v>11.929444</v>
      </c>
      <c r="C339" s="44">
        <v>12.600028</v>
      </c>
      <c r="D339" s="44">
        <v>15.904173999999999</v>
      </c>
      <c r="E339" s="44">
        <v>11.637141</v>
      </c>
      <c r="F339" s="44">
        <v>12.826397999999999</v>
      </c>
      <c r="G339" s="44">
        <v>5.070144</v>
      </c>
    </row>
    <row r="340" spans="1:7" x14ac:dyDescent="0.25">
      <c r="A340" s="44" t="s">
        <v>355</v>
      </c>
      <c r="B340" s="44">
        <v>15.925757000000001</v>
      </c>
      <c r="C340" s="44">
        <v>15.417036</v>
      </c>
      <c r="D340" s="44">
        <v>22.168652000000002</v>
      </c>
      <c r="E340" s="44">
        <v>18.350484000000002</v>
      </c>
      <c r="F340" s="44">
        <v>21.480288999999999</v>
      </c>
      <c r="G340" s="44">
        <v>3.5920380000000001</v>
      </c>
    </row>
    <row r="341" spans="1:7" x14ac:dyDescent="0.25">
      <c r="A341" s="44" t="s">
        <v>357</v>
      </c>
      <c r="B341" s="44">
        <v>12.009922</v>
      </c>
      <c r="C341" s="44">
        <v>6.7542489999999997</v>
      </c>
      <c r="D341" s="44">
        <v>8.4697209999999998</v>
      </c>
      <c r="E341" s="44">
        <v>10.847810000000001</v>
      </c>
      <c r="F341" s="44">
        <v>11.510092</v>
      </c>
      <c r="G341" s="44">
        <v>2.892852</v>
      </c>
    </row>
    <row r="342" spans="1:7" x14ac:dyDescent="0.25">
      <c r="A342" s="44" t="s">
        <v>359</v>
      </c>
      <c r="B342" s="44">
        <v>1.9917739999999999</v>
      </c>
      <c r="C342" s="44">
        <v>2.0848309999999999</v>
      </c>
      <c r="D342" s="44">
        <v>2.9481109999999999</v>
      </c>
      <c r="E342" s="44">
        <v>2.9692259999999999</v>
      </c>
      <c r="F342" s="44">
        <v>2.9758360000000001</v>
      </c>
      <c r="G342" s="44">
        <v>1.6538659999999998</v>
      </c>
    </row>
    <row r="343" spans="1:7" x14ac:dyDescent="0.25">
      <c r="A343" s="44" t="s">
        <v>358</v>
      </c>
      <c r="B343" s="44">
        <v>2.3752810000000002</v>
      </c>
      <c r="C343" s="44">
        <v>5.5121419999999999</v>
      </c>
      <c r="D343" s="44">
        <v>7.566262</v>
      </c>
      <c r="E343" s="44">
        <v>9.7443960000000001</v>
      </c>
      <c r="F343" s="44">
        <v>5.4810119999999998</v>
      </c>
      <c r="G343" s="44">
        <v>1.536124</v>
      </c>
    </row>
    <row r="344" spans="1:7" x14ac:dyDescent="0.25">
      <c r="A344" s="44" t="s">
        <v>363</v>
      </c>
      <c r="B344" s="44"/>
      <c r="C344" s="44"/>
      <c r="D344" s="44">
        <v>7.9147930000000004</v>
      </c>
      <c r="E344" s="44"/>
      <c r="F344" s="44"/>
      <c r="G344" s="44">
        <v>1.534716</v>
      </c>
    </row>
    <row r="345" spans="1:7" x14ac:dyDescent="0.25">
      <c r="A345" s="44" t="s">
        <v>360</v>
      </c>
      <c r="B345" s="44"/>
      <c r="C345" s="44">
        <v>1.369893</v>
      </c>
      <c r="D345" s="44"/>
      <c r="E345" s="44"/>
      <c r="F345" s="44">
        <v>1.007063</v>
      </c>
      <c r="G345" s="44">
        <v>0.76740799999999998</v>
      </c>
    </row>
    <row r="346" spans="1:7" x14ac:dyDescent="0.25">
      <c r="A346" s="44" t="s">
        <v>361</v>
      </c>
      <c r="B346" s="44">
        <v>1.0264690000000001</v>
      </c>
      <c r="C346" s="44">
        <v>1.0360640000000001</v>
      </c>
      <c r="D346" s="44">
        <v>0.89448499999999997</v>
      </c>
      <c r="E346" s="44">
        <v>0.87631000000000003</v>
      </c>
      <c r="F346" s="44">
        <v>1.4128780000000001</v>
      </c>
      <c r="G346" s="44">
        <v>0.32673200000000002</v>
      </c>
    </row>
    <row r="347" spans="1:7" ht="15" customHeight="1" thickBot="1" x14ac:dyDescent="0.3">
      <c r="A347" s="53" t="s">
        <v>362</v>
      </c>
      <c r="B347" s="53">
        <v>0.10756499999999999</v>
      </c>
      <c r="C347" s="53">
        <v>0.31921899999999997</v>
      </c>
      <c r="D347" s="53">
        <v>0.53646199999999999</v>
      </c>
      <c r="E347" s="53">
        <v>0.33302100000000001</v>
      </c>
      <c r="F347" s="53">
        <v>0.26006400000000002</v>
      </c>
      <c r="G347" s="53">
        <v>0.284777</v>
      </c>
    </row>
    <row r="348" spans="1:7" ht="15" customHeight="1" thickTop="1" x14ac:dyDescent="0.25">
      <c r="A348" s="79" t="s">
        <v>447</v>
      </c>
      <c r="B348" s="83">
        <f>SUM(B6:B347)</f>
        <v>1462551.5069149996</v>
      </c>
      <c r="C348" s="83">
        <f t="shared" ref="C348:G348" si="0">SUM(C6:C347)</f>
        <v>1483594.3224490022</v>
      </c>
      <c r="D348" s="83">
        <f t="shared" si="0"/>
        <v>1638546.5112159995</v>
      </c>
      <c r="E348" s="83">
        <f t="shared" si="0"/>
        <v>1956571.1102900014</v>
      </c>
      <c r="F348" s="83">
        <f t="shared" si="0"/>
        <v>2281350.0987490006</v>
      </c>
      <c r="G348" s="83">
        <f t="shared" si="0"/>
        <v>730217.16175200057</v>
      </c>
    </row>
    <row r="349" spans="1:7" ht="15" customHeight="1" x14ac:dyDescent="0.25">
      <c r="A349" s="31"/>
      <c r="B349" s="84">
        <f>+B348-'Recaudación IT anual'!B18</f>
        <v>-1.4018470004666597</v>
      </c>
      <c r="C349" s="84">
        <f>+C348-'Recaudación IT anual'!C18</f>
        <v>-7.251899759285152E-2</v>
      </c>
      <c r="D349" s="84">
        <f>+D348-'Recaudación IT anual'!D18</f>
        <v>0.13345699966885149</v>
      </c>
      <c r="E349" s="84">
        <f>+E348-'Recaudación IT anual'!E18</f>
        <v>0</v>
      </c>
      <c r="F349" s="84">
        <f>+F348-'Recaudación IT anual'!F18</f>
        <v>0</v>
      </c>
      <c r="G349" s="84">
        <f>+G348-'Recaudación IT anual'!G18</f>
        <v>1.1617520005675033</v>
      </c>
    </row>
    <row r="351" spans="1:7" ht="15" customHeight="1" x14ac:dyDescent="0.25">
      <c r="A351" s="31" t="s">
        <v>443</v>
      </c>
    </row>
  </sheetData>
  <autoFilter ref="A5:G347" xr:uid="{00000000-0009-0000-0000-000002000000}">
    <sortState ref="A6:G347">
      <sortCondition descending="1" ref="G5:G34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 summaryRight="0"/>
  </sheetPr>
  <dimension ref="A1:J25"/>
  <sheetViews>
    <sheetView showGridLines="0" workbookViewId="0">
      <pane ySplit="3" topLeftCell="A4" activePane="bottomLeft" state="frozen"/>
      <selection pane="bottomLeft" activeCell="L13" sqref="L13"/>
    </sheetView>
  </sheetViews>
  <sheetFormatPr baseColWidth="10" defaultColWidth="14.42578125" defaultRowHeight="15" customHeight="1" x14ac:dyDescent="0.25"/>
  <cols>
    <col min="1" max="1" width="44.5703125" customWidth="1"/>
    <col min="2" max="4" width="10" bestFit="1" customWidth="1"/>
    <col min="5" max="5" width="10.140625" bestFit="1" customWidth="1"/>
    <col min="6" max="6" width="10" bestFit="1" customWidth="1"/>
    <col min="7" max="7" width="11.7109375" customWidth="1"/>
    <col min="9" max="9" width="14.42578125" customWidth="1"/>
  </cols>
  <sheetData>
    <row r="1" spans="1:10" ht="21" x14ac:dyDescent="0.35">
      <c r="A1" s="1" t="s">
        <v>434</v>
      </c>
    </row>
    <row r="2" spans="1:10" ht="15.75" x14ac:dyDescent="0.25">
      <c r="A2" s="3" t="s">
        <v>433</v>
      </c>
    </row>
    <row r="3" spans="1:10" ht="15.75" x14ac:dyDescent="0.25">
      <c r="A3" s="3" t="s">
        <v>442</v>
      </c>
    </row>
    <row r="4" spans="1:10" ht="15.75" thickBot="1" x14ac:dyDescent="0.3">
      <c r="B4" s="4"/>
      <c r="C4" s="4"/>
      <c r="D4" s="4"/>
      <c r="E4" s="4"/>
      <c r="F4" s="4"/>
    </row>
    <row r="5" spans="1:10" ht="35.25" customHeight="1" thickTop="1" thickBot="1" x14ac:dyDescent="0.3">
      <c r="A5" s="37" t="s">
        <v>366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</row>
    <row r="6" spans="1:10" ht="15.75" thickTop="1" x14ac:dyDescent="0.25">
      <c r="A6" s="45" t="s">
        <v>420</v>
      </c>
      <c r="B6" s="32">
        <v>842704.49833500001</v>
      </c>
      <c r="C6" s="32">
        <v>860576.82354400004</v>
      </c>
      <c r="D6" s="32">
        <v>931374.41281600005</v>
      </c>
      <c r="E6" s="32">
        <v>1109462.8605180001</v>
      </c>
      <c r="F6" s="32">
        <v>1278850.7112159999</v>
      </c>
      <c r="G6" s="32">
        <v>408986.03827199998</v>
      </c>
      <c r="H6" s="7"/>
    </row>
    <row r="7" spans="1:10" x14ac:dyDescent="0.25">
      <c r="A7" s="45" t="s">
        <v>415</v>
      </c>
      <c r="B7" s="55">
        <v>137677.36262900001</v>
      </c>
      <c r="C7" s="55">
        <v>142197.520384</v>
      </c>
      <c r="D7" s="55">
        <v>156846.62939300001</v>
      </c>
      <c r="E7" s="55">
        <v>187122.680846</v>
      </c>
      <c r="F7" s="55">
        <v>224248.35099199999</v>
      </c>
      <c r="G7" s="55">
        <v>68833.033850000007</v>
      </c>
      <c r="H7" s="7"/>
    </row>
    <row r="8" spans="1:10" x14ac:dyDescent="0.25">
      <c r="A8" s="45" t="s">
        <v>416</v>
      </c>
      <c r="B8" s="55">
        <v>85961.371723000004</v>
      </c>
      <c r="C8" s="55">
        <v>84232.915664</v>
      </c>
      <c r="D8" s="55">
        <v>96544.763214999999</v>
      </c>
      <c r="E8" s="55">
        <v>116915.33556199999</v>
      </c>
      <c r="F8" s="55">
        <v>136207.620344</v>
      </c>
      <c r="G8" s="55">
        <v>41994.554459999999</v>
      </c>
      <c r="H8" s="7"/>
    </row>
    <row r="9" spans="1:10" x14ac:dyDescent="0.25">
      <c r="A9" s="45" t="s">
        <v>411</v>
      </c>
      <c r="B9" s="55">
        <v>48808.935184000002</v>
      </c>
      <c r="C9" s="55">
        <v>48994.949161999997</v>
      </c>
      <c r="D9" s="55">
        <v>55436.594385999997</v>
      </c>
      <c r="E9" s="55">
        <v>68314.974627999996</v>
      </c>
      <c r="F9" s="55">
        <v>80303.023125000007</v>
      </c>
      <c r="G9" s="55">
        <v>26992.519211999999</v>
      </c>
      <c r="H9" s="7"/>
    </row>
    <row r="10" spans="1:10" x14ac:dyDescent="0.25">
      <c r="A10" s="45" t="s">
        <v>410</v>
      </c>
      <c r="B10" s="55">
        <v>47646.799629000001</v>
      </c>
      <c r="C10" s="55">
        <v>47378.443952000001</v>
      </c>
      <c r="D10" s="55">
        <v>54512.742383999997</v>
      </c>
      <c r="E10" s="55">
        <v>66474.929208999994</v>
      </c>
      <c r="F10" s="55">
        <v>79763.645929999999</v>
      </c>
      <c r="G10" s="55">
        <v>26577.486067999998</v>
      </c>
      <c r="H10" s="7"/>
    </row>
    <row r="11" spans="1:10" x14ac:dyDescent="0.25">
      <c r="A11" s="45" t="s">
        <v>417</v>
      </c>
      <c r="B11" s="55">
        <v>49657.964976000003</v>
      </c>
      <c r="C11" s="55">
        <v>50385.219326999999</v>
      </c>
      <c r="D11" s="55">
        <v>56991.337289000003</v>
      </c>
      <c r="E11" s="55">
        <v>67508.464261999994</v>
      </c>
      <c r="F11" s="55">
        <v>78410.967216000005</v>
      </c>
      <c r="G11" s="55">
        <v>25745.698420000001</v>
      </c>
      <c r="H11" s="7"/>
    </row>
    <row r="12" spans="1:10" x14ac:dyDescent="0.25">
      <c r="A12" s="45" t="s">
        <v>405</v>
      </c>
      <c r="B12" s="55">
        <v>52562.483604000001</v>
      </c>
      <c r="C12" s="55">
        <v>51073.294986000001</v>
      </c>
      <c r="D12" s="55">
        <v>56434.007702000003</v>
      </c>
      <c r="E12" s="55">
        <v>64189.489269999998</v>
      </c>
      <c r="F12" s="55">
        <v>78475.295159000001</v>
      </c>
      <c r="G12" s="55">
        <v>25357.958689999999</v>
      </c>
      <c r="H12" s="7"/>
    </row>
    <row r="13" spans="1:10" x14ac:dyDescent="0.25">
      <c r="A13" s="45" t="s">
        <v>418</v>
      </c>
      <c r="B13" s="55">
        <v>48566.253233000003</v>
      </c>
      <c r="C13" s="55">
        <v>49029.824251999999</v>
      </c>
      <c r="D13" s="55">
        <v>56453.504400999998</v>
      </c>
      <c r="E13" s="55">
        <v>64423.984385000003</v>
      </c>
      <c r="F13" s="55">
        <v>75845.729154999994</v>
      </c>
      <c r="G13" s="55">
        <v>25168.223223000001</v>
      </c>
      <c r="H13" s="7"/>
    </row>
    <row r="14" spans="1:10" x14ac:dyDescent="0.25">
      <c r="A14" s="45" t="s">
        <v>409</v>
      </c>
      <c r="B14" s="55">
        <v>43237.102325</v>
      </c>
      <c r="C14" s="55">
        <v>42150.4038</v>
      </c>
      <c r="D14" s="55">
        <v>50498.177118</v>
      </c>
      <c r="E14" s="55">
        <v>59519.021546999997</v>
      </c>
      <c r="F14" s="55">
        <v>69536.643641999995</v>
      </c>
      <c r="G14" s="55">
        <v>23764.989041000001</v>
      </c>
      <c r="H14" s="7"/>
      <c r="J14" s="6"/>
    </row>
    <row r="15" spans="1:10" x14ac:dyDescent="0.25">
      <c r="A15" s="45" t="s">
        <v>414</v>
      </c>
      <c r="B15" s="55">
        <v>26022.034671000001</v>
      </c>
      <c r="C15" s="55">
        <v>23877.451918999999</v>
      </c>
      <c r="D15" s="55">
        <v>30060.325085</v>
      </c>
      <c r="E15" s="55">
        <v>37321.2791</v>
      </c>
      <c r="F15" s="55">
        <v>44841.933938000002</v>
      </c>
      <c r="G15" s="55">
        <v>13485.523189</v>
      </c>
      <c r="H15" s="7"/>
    </row>
    <row r="16" spans="1:10" x14ac:dyDescent="0.25">
      <c r="A16" s="45" t="s">
        <v>419</v>
      </c>
      <c r="B16" s="55">
        <v>20356.242030000001</v>
      </c>
      <c r="C16" s="55">
        <v>21194.821723000001</v>
      </c>
      <c r="D16" s="55">
        <v>24705.806630999999</v>
      </c>
      <c r="E16" s="55">
        <v>29688.493463999999</v>
      </c>
      <c r="F16" s="55">
        <v>33452.334969000003</v>
      </c>
      <c r="G16" s="55">
        <v>11071.465812999999</v>
      </c>
      <c r="H16" s="7"/>
      <c r="I16" s="22"/>
    </row>
    <row r="17" spans="1:8" x14ac:dyDescent="0.25">
      <c r="A17" s="45" t="s">
        <v>412</v>
      </c>
      <c r="B17" s="55">
        <v>19787.786925</v>
      </c>
      <c r="C17" s="55">
        <v>20835.883464999999</v>
      </c>
      <c r="D17" s="55">
        <v>23797.149566</v>
      </c>
      <c r="E17" s="55">
        <v>28613.927946</v>
      </c>
      <c r="F17" s="55">
        <v>32883.426191999999</v>
      </c>
      <c r="G17" s="55">
        <v>11026.174152</v>
      </c>
      <c r="H17" s="7"/>
    </row>
    <row r="18" spans="1:8" x14ac:dyDescent="0.25">
      <c r="A18" s="45" t="s">
        <v>407</v>
      </c>
      <c r="B18" s="55">
        <v>13569.606759</v>
      </c>
      <c r="C18" s="55">
        <v>13721.402953999999</v>
      </c>
      <c r="D18" s="55">
        <v>14400.700876999999</v>
      </c>
      <c r="E18" s="55">
        <v>18884.120766</v>
      </c>
      <c r="F18" s="55">
        <v>22921.859043</v>
      </c>
      <c r="G18" s="55">
        <v>7101.8388420000001</v>
      </c>
      <c r="H18" s="7"/>
    </row>
    <row r="19" spans="1:8" ht="30" x14ac:dyDescent="0.25">
      <c r="A19" s="45" t="s">
        <v>413</v>
      </c>
      <c r="B19" s="55">
        <v>12475.952499000001</v>
      </c>
      <c r="C19" s="55">
        <v>13155.020288</v>
      </c>
      <c r="D19" s="55">
        <v>13776.907117000001</v>
      </c>
      <c r="E19" s="55">
        <v>18043.205322999998</v>
      </c>
      <c r="F19" s="55">
        <v>21330.484809000001</v>
      </c>
      <c r="G19" s="55">
        <v>6352.2219880000002</v>
      </c>
      <c r="H19" s="7"/>
    </row>
    <row r="20" spans="1:8" x14ac:dyDescent="0.25">
      <c r="A20" s="45" t="s">
        <v>406</v>
      </c>
      <c r="B20" s="55">
        <v>8665.9482989999997</v>
      </c>
      <c r="C20" s="55">
        <v>9815.3554499999991</v>
      </c>
      <c r="D20" s="55">
        <v>11029.885232000001</v>
      </c>
      <c r="E20" s="55">
        <v>13275.239815999999</v>
      </c>
      <c r="F20" s="55">
        <v>15870.11033</v>
      </c>
      <c r="G20" s="55">
        <v>4814.7183009999999</v>
      </c>
      <c r="H20" s="7"/>
    </row>
    <row r="21" spans="1:8" ht="17.25" customHeight="1" thickBot="1" x14ac:dyDescent="0.3">
      <c r="A21" s="46" t="s">
        <v>408</v>
      </c>
      <c r="B21" s="57">
        <v>4852.5759479999997</v>
      </c>
      <c r="C21" s="57">
        <v>4975.0640979999998</v>
      </c>
      <c r="D21" s="57">
        <v>5683.4345469999998</v>
      </c>
      <c r="E21" s="57">
        <v>6813.1036480000002</v>
      </c>
      <c r="F21" s="57">
        <v>8407.962689</v>
      </c>
      <c r="G21" s="57">
        <v>2944.7182309999998</v>
      </c>
      <c r="H21" s="7"/>
    </row>
    <row r="22" spans="1:8" ht="15.75" thickTop="1" x14ac:dyDescent="0.25">
      <c r="A22" s="79" t="s">
        <v>447</v>
      </c>
      <c r="B22" s="64">
        <f>SUM(B6:B21)</f>
        <v>1462552.9187689999</v>
      </c>
      <c r="C22" s="64">
        <f t="shared" ref="C22:G22" si="0">SUM(C6:C21)</f>
        <v>1483594.394968</v>
      </c>
      <c r="D22" s="64">
        <f t="shared" si="0"/>
        <v>1638546.3777590003</v>
      </c>
      <c r="E22" s="64">
        <f t="shared" si="0"/>
        <v>1956571.11029</v>
      </c>
      <c r="F22" s="64">
        <f t="shared" si="0"/>
        <v>2281350.0987490001</v>
      </c>
      <c r="G22" s="64">
        <f t="shared" si="0"/>
        <v>730217.16175199987</v>
      </c>
      <c r="H22" s="7"/>
    </row>
    <row r="23" spans="1:8" x14ac:dyDescent="0.25">
      <c r="B23" s="85">
        <f>+B22-'20 comunas IT'!C28</f>
        <v>1.0006999829784036E-2</v>
      </c>
      <c r="C23" s="85">
        <f>+C22-'20 comunas IT'!D28</f>
        <v>0</v>
      </c>
      <c r="D23" s="85">
        <f>+D22-'20 comunas IT'!E28</f>
        <v>0</v>
      </c>
      <c r="E23" s="85">
        <f>+E22-'20 comunas IT'!F28</f>
        <v>0</v>
      </c>
      <c r="F23" s="85">
        <f>+F22-'20 comunas IT'!G28</f>
        <v>0</v>
      </c>
      <c r="G23" s="85">
        <f>+G22-'20 comunas IT'!H28</f>
        <v>1.1617519998690113</v>
      </c>
    </row>
    <row r="24" spans="1:8" ht="15" customHeight="1" x14ac:dyDescent="0.25">
      <c r="A24" s="31"/>
    </row>
    <row r="25" spans="1:8" ht="15" customHeight="1" x14ac:dyDescent="0.25">
      <c r="A25" s="31" t="s">
        <v>443</v>
      </c>
    </row>
  </sheetData>
  <autoFilter ref="A5:G21" xr:uid="{00000000-0009-0000-0000-000003000000}">
    <sortState ref="A6:G21">
      <sortCondition descending="1" ref="G5:G2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932"/>
  <sheetViews>
    <sheetView showGridLines="0" workbookViewId="0">
      <selection activeCell="J14" sqref="J14"/>
    </sheetView>
  </sheetViews>
  <sheetFormatPr baseColWidth="10" defaultColWidth="14.42578125" defaultRowHeight="15" customHeight="1" x14ac:dyDescent="0.25"/>
  <cols>
    <col min="1" max="1" width="27.7109375" style="21" customWidth="1"/>
    <col min="2" max="6" width="9.140625" style="21" bestFit="1" customWidth="1"/>
    <col min="7" max="7" width="9.42578125" customWidth="1"/>
    <col min="8" max="8" width="7.28515625" customWidth="1"/>
    <col min="9" max="10" width="4.85546875" customWidth="1"/>
    <col min="11" max="11" width="15.28515625" customWidth="1"/>
    <col min="13" max="13" width="12.5703125" customWidth="1"/>
    <col min="14" max="14" width="11.7109375" customWidth="1"/>
    <col min="15" max="16" width="12.5703125" customWidth="1"/>
    <col min="17" max="17" width="14.5703125" customWidth="1"/>
    <col min="18" max="18" width="16.5703125" customWidth="1"/>
    <col min="19" max="19" width="15.85546875" customWidth="1"/>
    <col min="20" max="20" width="18.7109375" customWidth="1"/>
    <col min="21" max="32" width="9.140625" customWidth="1"/>
  </cols>
  <sheetData>
    <row r="1" spans="1:13" ht="21" x14ac:dyDescent="0.35">
      <c r="A1" s="1" t="s">
        <v>0</v>
      </c>
      <c r="G1" s="2"/>
      <c r="H1" s="2"/>
      <c r="I1" s="2"/>
      <c r="K1" s="2"/>
      <c r="M1" s="2"/>
    </row>
    <row r="2" spans="1:13" s="3" customFormat="1" ht="15.75" customHeight="1" x14ac:dyDescent="0.25">
      <c r="A2" s="3" t="s">
        <v>424</v>
      </c>
    </row>
    <row r="3" spans="1:13" s="3" customFormat="1" ht="15.75" customHeight="1" x14ac:dyDescent="0.25">
      <c r="A3" s="3" t="s">
        <v>451</v>
      </c>
    </row>
    <row r="4" spans="1:13" ht="15.75" customHeight="1" thickBot="1" x14ac:dyDescent="0.35">
      <c r="G4" s="2"/>
      <c r="H4" s="2"/>
      <c r="I4" s="2"/>
      <c r="K4" s="2"/>
      <c r="M4" s="2"/>
    </row>
    <row r="5" spans="1:13" ht="41.25" customHeight="1" thickTop="1" thickBot="1" x14ac:dyDescent="0.35">
      <c r="A5" s="43" t="s">
        <v>1</v>
      </c>
      <c r="B5" s="36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  <c r="M5" s="2"/>
    </row>
    <row r="6" spans="1:13" ht="15.75" customHeight="1" thickTop="1" x14ac:dyDescent="0.3">
      <c r="A6" s="40" t="s">
        <v>2</v>
      </c>
      <c r="B6" s="38">
        <v>898356.29487900005</v>
      </c>
      <c r="C6" s="39">
        <v>910703.05954900105</v>
      </c>
      <c r="D6" s="39">
        <v>1005204.496401</v>
      </c>
      <c r="E6" s="39">
        <v>1199221.1903240001</v>
      </c>
      <c r="F6" s="39">
        <v>1396727.393713</v>
      </c>
      <c r="G6" s="39">
        <v>512522.55340799998</v>
      </c>
      <c r="H6" s="23"/>
      <c r="I6" s="23"/>
      <c r="J6" s="23"/>
      <c r="M6" s="2"/>
    </row>
    <row r="7" spans="1:13" ht="15.75" customHeight="1" x14ac:dyDescent="0.3">
      <c r="A7" s="41" t="s">
        <v>3</v>
      </c>
      <c r="B7" s="33">
        <v>364669.86015299999</v>
      </c>
      <c r="C7" s="32">
        <v>357295.09003399999</v>
      </c>
      <c r="D7" s="32">
        <v>417616.014799</v>
      </c>
      <c r="E7" s="32">
        <v>527329.96501399996</v>
      </c>
      <c r="F7" s="32">
        <v>601031.647979</v>
      </c>
      <c r="G7" s="32">
        <v>449823.64494500001</v>
      </c>
      <c r="H7" s="23"/>
      <c r="I7" s="23"/>
      <c r="J7" s="23"/>
      <c r="M7" s="2"/>
    </row>
    <row r="8" spans="1:13" ht="15.75" customHeight="1" x14ac:dyDescent="0.3">
      <c r="A8" s="41" t="s">
        <v>4</v>
      </c>
      <c r="B8" s="33">
        <v>180159.234038</v>
      </c>
      <c r="C8" s="32">
        <v>183451.622435</v>
      </c>
      <c r="D8" s="32">
        <v>195436.03565000001</v>
      </c>
      <c r="E8" s="32">
        <v>215054.984172</v>
      </c>
      <c r="F8" s="32">
        <v>242198.83768900001</v>
      </c>
      <c r="G8" s="32">
        <v>123348.26321700001</v>
      </c>
      <c r="H8" s="59"/>
      <c r="I8" s="23"/>
      <c r="J8" s="23"/>
      <c r="M8" s="2"/>
    </row>
    <row r="9" spans="1:13" ht="30" x14ac:dyDescent="0.3">
      <c r="A9" s="41" t="s">
        <v>5</v>
      </c>
      <c r="B9" s="33">
        <v>49114.855877000002</v>
      </c>
      <c r="C9" s="32">
        <v>49124.167731499998</v>
      </c>
      <c r="D9" s="32">
        <v>66222.351227499996</v>
      </c>
      <c r="E9" s="32">
        <v>61366.481823000002</v>
      </c>
      <c r="F9" s="32">
        <v>61254.536617999998</v>
      </c>
      <c r="G9" s="32">
        <v>29352.883987500001</v>
      </c>
      <c r="H9" s="23"/>
      <c r="I9" s="23"/>
      <c r="J9" s="23"/>
      <c r="M9" s="2"/>
    </row>
    <row r="10" spans="1:13" ht="15.75" customHeight="1" x14ac:dyDescent="0.3">
      <c r="A10" s="41" t="s">
        <v>6</v>
      </c>
      <c r="B10" s="33">
        <v>14409.843006999999</v>
      </c>
      <c r="C10" s="32">
        <v>10413.337517</v>
      </c>
      <c r="D10" s="32">
        <v>18801.270952999999</v>
      </c>
      <c r="E10" s="32">
        <v>25615.662271000001</v>
      </c>
      <c r="F10" s="32">
        <v>26385.754276</v>
      </c>
      <c r="G10" s="32">
        <v>14725.687139000001</v>
      </c>
      <c r="H10" s="23"/>
      <c r="I10" s="23"/>
      <c r="J10" s="23"/>
      <c r="M10" s="2"/>
    </row>
    <row r="11" spans="1:13" ht="15.75" customHeight="1" thickBot="1" x14ac:dyDescent="0.35">
      <c r="A11" s="42" t="s">
        <v>7</v>
      </c>
      <c r="B11" s="34">
        <v>1927.4167640000001</v>
      </c>
      <c r="C11" s="35">
        <v>1872.594879</v>
      </c>
      <c r="D11" s="35">
        <v>2042.5990810000001</v>
      </c>
      <c r="E11" s="35">
        <v>2382.715831</v>
      </c>
      <c r="F11" s="35">
        <v>935.046966</v>
      </c>
      <c r="G11" s="35">
        <v>427.27096899999998</v>
      </c>
      <c r="H11" s="24"/>
      <c r="I11" s="23"/>
      <c r="J11" s="23"/>
      <c r="M11" s="2"/>
    </row>
    <row r="12" spans="1:13" ht="15.75" customHeight="1" thickTop="1" x14ac:dyDescent="0.3">
      <c r="A12" s="25" t="s">
        <v>438</v>
      </c>
      <c r="B12" s="26">
        <f t="shared" ref="B12:G12" si="0">SUM(B6:B11)</f>
        <v>1508637.5047179998</v>
      </c>
      <c r="C12" s="26">
        <f t="shared" si="0"/>
        <v>1512859.8721455012</v>
      </c>
      <c r="D12" s="26">
        <f t="shared" si="0"/>
        <v>1705322.7681115002</v>
      </c>
      <c r="E12" s="26">
        <f t="shared" si="0"/>
        <v>2030970.9994349999</v>
      </c>
      <c r="F12" s="26">
        <f t="shared" si="0"/>
        <v>2328533.2172409999</v>
      </c>
      <c r="G12" s="26">
        <f t="shared" si="0"/>
        <v>1130200.3036655001</v>
      </c>
      <c r="H12" s="27"/>
      <c r="M12" s="2"/>
    </row>
    <row r="13" spans="1:13" ht="15.75" customHeight="1" x14ac:dyDescent="0.3">
      <c r="A13" s="47" t="s">
        <v>439</v>
      </c>
      <c r="B13" s="28"/>
      <c r="C13" s="29">
        <f>(C12/B12)-1</f>
        <v>2.798795213758476E-3</v>
      </c>
      <c r="D13" s="29">
        <f>(D12/C12)-1</f>
        <v>0.12721792646469821</v>
      </c>
      <c r="E13" s="29">
        <f>(E12/D12)-1</f>
        <v>0.19095988009596998</v>
      </c>
      <c r="F13" s="29">
        <f>(F12/E12)-1</f>
        <v>0.14651229283371325</v>
      </c>
      <c r="G13" s="29"/>
      <c r="H13" s="30"/>
      <c r="I13" s="2"/>
      <c r="K13" s="2"/>
      <c r="M13" s="2"/>
    </row>
    <row r="14" spans="1:13" ht="8.25" customHeight="1" x14ac:dyDescent="0.3">
      <c r="A14" s="28"/>
      <c r="B14" s="28"/>
      <c r="C14" s="28"/>
      <c r="D14" s="28"/>
      <c r="E14" s="28"/>
      <c r="F14" s="28"/>
      <c r="G14" s="30"/>
      <c r="H14" s="30"/>
      <c r="I14" s="2"/>
      <c r="K14" s="2"/>
      <c r="M14" s="2"/>
    </row>
    <row r="15" spans="1:13" ht="15.75" customHeight="1" x14ac:dyDescent="0.3">
      <c r="A15" s="31" t="s">
        <v>443</v>
      </c>
      <c r="B15" s="28"/>
      <c r="C15" s="28"/>
      <c r="D15" s="28"/>
      <c r="E15" s="28"/>
      <c r="F15" s="28"/>
      <c r="G15" s="30"/>
      <c r="H15" s="30"/>
      <c r="I15" s="2"/>
      <c r="K15" s="2"/>
      <c r="M15" s="2"/>
    </row>
    <row r="16" spans="1:13" ht="15.75" customHeight="1" x14ac:dyDescent="0.3">
      <c r="G16" s="2"/>
      <c r="H16" s="2"/>
      <c r="I16" s="2"/>
      <c r="K16" s="2"/>
      <c r="M16" s="2"/>
    </row>
    <row r="17" spans="7:13" ht="15.75" customHeight="1" x14ac:dyDescent="0.3">
      <c r="G17" s="2"/>
      <c r="H17" s="2"/>
      <c r="I17" s="2"/>
      <c r="K17" s="2"/>
      <c r="M17" s="2"/>
    </row>
    <row r="18" spans="7:13" ht="15.75" customHeight="1" x14ac:dyDescent="0.3">
      <c r="G18" s="2"/>
      <c r="H18" s="2"/>
      <c r="I18" s="2"/>
      <c r="K18" s="2"/>
      <c r="M18" s="2"/>
    </row>
    <row r="19" spans="7:13" ht="15.75" customHeight="1" x14ac:dyDescent="0.3">
      <c r="G19" s="2"/>
      <c r="H19" s="2"/>
      <c r="I19" s="2"/>
      <c r="K19" s="2"/>
      <c r="M19" s="2"/>
    </row>
    <row r="20" spans="7:13" ht="15.75" customHeight="1" x14ac:dyDescent="0.3">
      <c r="G20" s="2"/>
      <c r="H20" s="2"/>
      <c r="I20" s="2"/>
      <c r="K20" s="2"/>
      <c r="M20" s="2"/>
    </row>
    <row r="21" spans="7:13" ht="15.75" customHeight="1" x14ac:dyDescent="0.3">
      <c r="G21" s="2"/>
      <c r="H21" s="2"/>
      <c r="I21" s="2"/>
      <c r="K21" s="2"/>
      <c r="M21" s="2"/>
    </row>
    <row r="22" spans="7:13" ht="15.75" customHeight="1" x14ac:dyDescent="0.3">
      <c r="G22" s="2"/>
      <c r="H22" s="2"/>
      <c r="I22" s="2"/>
      <c r="K22" s="2"/>
      <c r="M22" s="2"/>
    </row>
    <row r="23" spans="7:13" ht="15.75" customHeight="1" x14ac:dyDescent="0.3">
      <c r="G23" s="2"/>
      <c r="H23" s="2"/>
      <c r="I23" s="2"/>
      <c r="K23" s="2"/>
      <c r="M23" s="2"/>
    </row>
    <row r="24" spans="7:13" ht="15.75" customHeight="1" x14ac:dyDescent="0.3">
      <c r="G24" s="2"/>
      <c r="H24" s="2"/>
      <c r="I24" s="2"/>
      <c r="K24" s="2"/>
      <c r="M24" s="2"/>
    </row>
    <row r="25" spans="7:13" ht="15.75" customHeight="1" x14ac:dyDescent="0.3">
      <c r="G25" s="2"/>
      <c r="H25" s="2"/>
      <c r="I25" s="2"/>
      <c r="K25" s="2"/>
      <c r="M25" s="2"/>
    </row>
    <row r="26" spans="7:13" ht="15.75" customHeight="1" x14ac:dyDescent="0.3">
      <c r="G26" s="2"/>
      <c r="H26" s="2"/>
      <c r="I26" s="2"/>
      <c r="K26" s="2"/>
      <c r="M26" s="2"/>
    </row>
    <row r="27" spans="7:13" ht="15.75" customHeight="1" x14ac:dyDescent="0.3">
      <c r="G27" s="2"/>
      <c r="H27" s="2"/>
      <c r="I27" s="2"/>
      <c r="K27" s="2"/>
      <c r="M27" s="2"/>
    </row>
    <row r="28" spans="7:13" ht="15.75" customHeight="1" x14ac:dyDescent="0.3">
      <c r="G28" s="2"/>
      <c r="H28" s="2"/>
      <c r="I28" s="2"/>
      <c r="K28" s="2"/>
      <c r="M28" s="2"/>
    </row>
    <row r="29" spans="7:13" ht="15.75" customHeight="1" x14ac:dyDescent="0.3">
      <c r="G29" s="2"/>
      <c r="H29" s="2"/>
      <c r="I29" s="2"/>
      <c r="K29" s="2"/>
      <c r="M29" s="2"/>
    </row>
    <row r="30" spans="7:13" ht="15.75" customHeight="1" x14ac:dyDescent="0.3">
      <c r="G30" s="2"/>
      <c r="H30" s="2"/>
      <c r="I30" s="2"/>
      <c r="K30" s="2"/>
      <c r="M30" s="2"/>
    </row>
    <row r="31" spans="7:13" ht="15.75" customHeight="1" x14ac:dyDescent="0.3">
      <c r="G31" s="2"/>
      <c r="H31" s="2"/>
      <c r="I31" s="2"/>
      <c r="K31" s="2"/>
      <c r="M31" s="2"/>
    </row>
    <row r="32" spans="7:13" ht="15.75" customHeight="1" x14ac:dyDescent="0.3">
      <c r="G32" s="2"/>
      <c r="H32" s="2"/>
      <c r="I32" s="2"/>
      <c r="K32" s="2"/>
      <c r="M32" s="2"/>
    </row>
    <row r="33" spans="7:13" ht="15.75" customHeight="1" x14ac:dyDescent="0.3">
      <c r="G33" s="2"/>
      <c r="H33" s="2"/>
      <c r="I33" s="2"/>
      <c r="K33" s="2"/>
      <c r="M33" s="2"/>
    </row>
    <row r="34" spans="7:13" ht="15.75" customHeight="1" x14ac:dyDescent="0.3">
      <c r="G34" s="2"/>
      <c r="H34" s="2"/>
      <c r="I34" s="2"/>
      <c r="K34" s="2"/>
      <c r="M34" s="2"/>
    </row>
    <row r="35" spans="7:13" ht="15.75" customHeight="1" x14ac:dyDescent="0.3">
      <c r="G35" s="2"/>
      <c r="H35" s="2"/>
      <c r="I35" s="2"/>
      <c r="K35" s="2"/>
      <c r="M35" s="2"/>
    </row>
    <row r="36" spans="7:13" ht="15.75" customHeight="1" x14ac:dyDescent="0.3">
      <c r="G36" s="2"/>
      <c r="H36" s="2"/>
      <c r="I36" s="2"/>
      <c r="K36" s="2"/>
      <c r="M36" s="2"/>
    </row>
    <row r="37" spans="7:13" ht="15.75" customHeight="1" x14ac:dyDescent="0.3">
      <c r="G37" s="2"/>
      <c r="H37" s="2"/>
      <c r="I37" s="2"/>
      <c r="K37" s="2"/>
      <c r="M37" s="2"/>
    </row>
    <row r="38" spans="7:13" ht="15.75" customHeight="1" x14ac:dyDescent="0.3">
      <c r="G38" s="2"/>
      <c r="H38" s="2"/>
      <c r="I38" s="2"/>
      <c r="K38" s="2"/>
      <c r="M38" s="2"/>
    </row>
    <row r="39" spans="7:13" ht="15.75" customHeight="1" x14ac:dyDescent="0.3">
      <c r="G39" s="2"/>
      <c r="H39" s="2"/>
      <c r="I39" s="2"/>
      <c r="K39" s="2"/>
      <c r="M39" s="2"/>
    </row>
    <row r="40" spans="7:13" ht="15.75" customHeight="1" x14ac:dyDescent="0.3">
      <c r="G40" s="2"/>
      <c r="H40" s="2"/>
      <c r="I40" s="2"/>
      <c r="K40" s="2"/>
      <c r="M40" s="2"/>
    </row>
    <row r="41" spans="7:13" ht="15.75" customHeight="1" x14ac:dyDescent="0.3">
      <c r="G41" s="2"/>
      <c r="H41" s="2"/>
      <c r="I41" s="2"/>
      <c r="K41" s="2"/>
      <c r="M41" s="2"/>
    </row>
    <row r="42" spans="7:13" ht="15.75" customHeight="1" x14ac:dyDescent="0.3">
      <c r="G42" s="2"/>
      <c r="H42" s="2"/>
      <c r="I42" s="2"/>
      <c r="K42" s="2"/>
      <c r="M42" s="2"/>
    </row>
    <row r="43" spans="7:13" ht="15.75" customHeight="1" x14ac:dyDescent="0.3">
      <c r="G43" s="2"/>
      <c r="H43" s="2"/>
      <c r="I43" s="2"/>
      <c r="K43" s="2"/>
      <c r="M43" s="2"/>
    </row>
    <row r="44" spans="7:13" ht="15.75" customHeight="1" x14ac:dyDescent="0.3">
      <c r="G44" s="2"/>
      <c r="H44" s="2"/>
      <c r="I44" s="2"/>
      <c r="K44" s="2"/>
      <c r="M44" s="2"/>
    </row>
    <row r="45" spans="7:13" ht="15.75" customHeight="1" x14ac:dyDescent="0.3">
      <c r="G45" s="2"/>
      <c r="H45" s="2"/>
      <c r="I45" s="2"/>
      <c r="K45" s="2"/>
      <c r="M45" s="2"/>
    </row>
    <row r="46" spans="7:13" ht="15.75" customHeight="1" x14ac:dyDescent="0.3">
      <c r="G46" s="2"/>
      <c r="H46" s="2"/>
      <c r="I46" s="2"/>
      <c r="K46" s="2"/>
      <c r="M46" s="2"/>
    </row>
    <row r="47" spans="7:13" ht="15.75" customHeight="1" x14ac:dyDescent="0.3">
      <c r="G47" s="2"/>
      <c r="H47" s="2"/>
      <c r="I47" s="2"/>
      <c r="K47" s="2"/>
      <c r="M47" s="2"/>
    </row>
    <row r="48" spans="7:13" ht="15.75" customHeight="1" x14ac:dyDescent="0.3">
      <c r="G48" s="2"/>
      <c r="H48" s="2"/>
      <c r="I48" s="2"/>
      <c r="K48" s="2"/>
      <c r="M48" s="2"/>
    </row>
    <row r="49" spans="7:13" ht="15.75" customHeight="1" x14ac:dyDescent="0.3">
      <c r="G49" s="2"/>
      <c r="H49" s="2"/>
      <c r="I49" s="2"/>
      <c r="K49" s="2"/>
      <c r="M49" s="2"/>
    </row>
    <row r="50" spans="7:13" ht="15.75" customHeight="1" x14ac:dyDescent="0.3">
      <c r="G50" s="2"/>
      <c r="H50" s="2"/>
      <c r="I50" s="2"/>
      <c r="K50" s="2"/>
      <c r="M50" s="2"/>
    </row>
    <row r="51" spans="7:13" ht="15.75" customHeight="1" x14ac:dyDescent="0.3">
      <c r="G51" s="2"/>
      <c r="H51" s="2"/>
      <c r="I51" s="2"/>
      <c r="K51" s="2"/>
      <c r="M51" s="2"/>
    </row>
    <row r="52" spans="7:13" ht="15.75" customHeight="1" x14ac:dyDescent="0.3">
      <c r="G52" s="2"/>
      <c r="H52" s="2"/>
      <c r="I52" s="2"/>
      <c r="K52" s="2"/>
      <c r="M52" s="2"/>
    </row>
    <row r="53" spans="7:13" ht="15.75" customHeight="1" x14ac:dyDescent="0.3">
      <c r="G53" s="2"/>
      <c r="H53" s="2"/>
      <c r="I53" s="2"/>
      <c r="K53" s="2"/>
      <c r="M53" s="2"/>
    </row>
    <row r="54" spans="7:13" ht="15.75" customHeight="1" x14ac:dyDescent="0.3">
      <c r="G54" s="2"/>
      <c r="H54" s="2"/>
      <c r="I54" s="2"/>
      <c r="K54" s="2"/>
      <c r="M54" s="2"/>
    </row>
    <row r="55" spans="7:13" ht="15.75" customHeight="1" x14ac:dyDescent="0.3">
      <c r="G55" s="2"/>
      <c r="H55" s="2"/>
      <c r="I55" s="2"/>
      <c r="K55" s="2"/>
      <c r="M55" s="2"/>
    </row>
    <row r="56" spans="7:13" ht="15.75" customHeight="1" x14ac:dyDescent="0.3">
      <c r="G56" s="2"/>
      <c r="H56" s="2"/>
      <c r="I56" s="2"/>
      <c r="K56" s="2"/>
      <c r="M56" s="2"/>
    </row>
    <row r="57" spans="7:13" ht="15.75" customHeight="1" x14ac:dyDescent="0.3">
      <c r="G57" s="2"/>
      <c r="H57" s="2"/>
      <c r="I57" s="2"/>
      <c r="K57" s="2"/>
      <c r="M57" s="2"/>
    </row>
    <row r="58" spans="7:13" ht="15.75" customHeight="1" x14ac:dyDescent="0.3">
      <c r="G58" s="2"/>
      <c r="H58" s="2"/>
      <c r="I58" s="2"/>
      <c r="K58" s="2"/>
      <c r="M58" s="2"/>
    </row>
    <row r="59" spans="7:13" ht="15.75" customHeight="1" x14ac:dyDescent="0.3">
      <c r="G59" s="2"/>
      <c r="H59" s="2"/>
      <c r="I59" s="2"/>
      <c r="K59" s="2"/>
      <c r="M59" s="2"/>
    </row>
    <row r="60" spans="7:13" ht="15.75" customHeight="1" x14ac:dyDescent="0.3">
      <c r="G60" s="2"/>
      <c r="H60" s="2"/>
      <c r="I60" s="2"/>
      <c r="K60" s="2"/>
      <c r="M60" s="2"/>
    </row>
    <row r="61" spans="7:13" ht="15.75" customHeight="1" x14ac:dyDescent="0.3">
      <c r="G61" s="2"/>
      <c r="H61" s="2"/>
      <c r="I61" s="2"/>
      <c r="K61" s="2"/>
      <c r="M61" s="2"/>
    </row>
    <row r="62" spans="7:13" ht="15.75" customHeight="1" x14ac:dyDescent="0.3">
      <c r="G62" s="2"/>
      <c r="H62" s="2"/>
      <c r="I62" s="2"/>
      <c r="K62" s="2"/>
      <c r="M62" s="2"/>
    </row>
    <row r="63" spans="7:13" ht="15.75" customHeight="1" x14ac:dyDescent="0.3">
      <c r="G63" s="2"/>
      <c r="H63" s="2"/>
      <c r="I63" s="2"/>
      <c r="K63" s="2"/>
      <c r="M63" s="2"/>
    </row>
    <row r="64" spans="7:13" ht="15.75" customHeight="1" x14ac:dyDescent="0.3">
      <c r="G64" s="2"/>
      <c r="H64" s="2"/>
      <c r="I64" s="2"/>
      <c r="K64" s="2"/>
      <c r="M64" s="2"/>
    </row>
    <row r="65" spans="7:13" ht="15.75" customHeight="1" x14ac:dyDescent="0.3">
      <c r="G65" s="2"/>
      <c r="H65" s="2"/>
      <c r="I65" s="2"/>
      <c r="K65" s="2"/>
      <c r="M65" s="2"/>
    </row>
    <row r="66" spans="7:13" ht="15.75" customHeight="1" x14ac:dyDescent="0.3">
      <c r="G66" s="2"/>
      <c r="H66" s="2"/>
      <c r="I66" s="2"/>
      <c r="K66" s="2"/>
      <c r="M66" s="2"/>
    </row>
    <row r="67" spans="7:13" ht="15.75" customHeight="1" x14ac:dyDescent="0.3">
      <c r="G67" s="2"/>
      <c r="H67" s="2"/>
      <c r="I67" s="2"/>
      <c r="K67" s="2"/>
      <c r="M67" s="2"/>
    </row>
    <row r="68" spans="7:13" ht="15.75" customHeight="1" x14ac:dyDescent="0.3">
      <c r="G68" s="2"/>
      <c r="H68" s="2"/>
      <c r="I68" s="2"/>
      <c r="K68" s="2"/>
      <c r="M68" s="2"/>
    </row>
    <row r="69" spans="7:13" ht="15.75" customHeight="1" x14ac:dyDescent="0.3">
      <c r="G69" s="2"/>
      <c r="H69" s="2"/>
      <c r="I69" s="2"/>
      <c r="K69" s="2"/>
      <c r="M69" s="2"/>
    </row>
    <row r="70" spans="7:13" ht="15.75" customHeight="1" x14ac:dyDescent="0.3">
      <c r="G70" s="2"/>
      <c r="H70" s="2"/>
      <c r="I70" s="2"/>
      <c r="K70" s="2"/>
      <c r="M70" s="2"/>
    </row>
    <row r="71" spans="7:13" ht="15.75" customHeight="1" x14ac:dyDescent="0.3">
      <c r="G71" s="2"/>
      <c r="H71" s="2"/>
      <c r="I71" s="2"/>
      <c r="K71" s="2"/>
      <c r="M71" s="2"/>
    </row>
    <row r="72" spans="7:13" ht="15.75" customHeight="1" x14ac:dyDescent="0.3">
      <c r="G72" s="2"/>
      <c r="H72" s="2"/>
      <c r="I72" s="2"/>
      <c r="K72" s="2"/>
      <c r="M72" s="2"/>
    </row>
    <row r="73" spans="7:13" ht="15.75" customHeight="1" x14ac:dyDescent="0.3">
      <c r="G73" s="2"/>
      <c r="H73" s="2"/>
      <c r="I73" s="2"/>
      <c r="K73" s="2"/>
      <c r="M73" s="2"/>
    </row>
    <row r="74" spans="7:13" ht="15.75" customHeight="1" x14ac:dyDescent="0.3">
      <c r="G74" s="2"/>
      <c r="H74" s="2"/>
      <c r="I74" s="2"/>
      <c r="K74" s="2"/>
      <c r="M74" s="2"/>
    </row>
    <row r="75" spans="7:13" ht="15.75" customHeight="1" x14ac:dyDescent="0.3">
      <c r="G75" s="2"/>
      <c r="H75" s="2"/>
      <c r="I75" s="2"/>
      <c r="K75" s="2"/>
      <c r="M75" s="2"/>
    </row>
    <row r="76" spans="7:13" ht="15.75" customHeight="1" x14ac:dyDescent="0.3">
      <c r="G76" s="2"/>
      <c r="H76" s="2"/>
      <c r="I76" s="2"/>
      <c r="K76" s="2"/>
      <c r="M76" s="2"/>
    </row>
    <row r="77" spans="7:13" ht="15.75" customHeight="1" x14ac:dyDescent="0.3">
      <c r="G77" s="2"/>
      <c r="H77" s="2"/>
      <c r="I77" s="2"/>
      <c r="K77" s="2"/>
      <c r="M77" s="2"/>
    </row>
    <row r="78" spans="7:13" ht="15.75" customHeight="1" x14ac:dyDescent="0.3">
      <c r="G78" s="2"/>
      <c r="H78" s="2"/>
      <c r="I78" s="2"/>
      <c r="K78" s="2"/>
      <c r="M78" s="2"/>
    </row>
    <row r="79" spans="7:13" ht="15.75" customHeight="1" x14ac:dyDescent="0.3">
      <c r="G79" s="2"/>
      <c r="H79" s="2"/>
      <c r="I79" s="2"/>
      <c r="K79" s="2"/>
      <c r="M79" s="2"/>
    </row>
    <row r="80" spans="7:13" ht="15.75" customHeight="1" x14ac:dyDescent="0.3">
      <c r="G80" s="2"/>
      <c r="H80" s="2"/>
      <c r="I80" s="2"/>
      <c r="K80" s="2"/>
      <c r="M80" s="2"/>
    </row>
    <row r="81" spans="7:13" ht="15.75" customHeight="1" x14ac:dyDescent="0.3">
      <c r="G81" s="2"/>
      <c r="H81" s="2"/>
      <c r="I81" s="2"/>
      <c r="K81" s="2"/>
      <c r="M81" s="2"/>
    </row>
    <row r="82" spans="7:13" ht="15.75" customHeight="1" x14ac:dyDescent="0.3">
      <c r="G82" s="2"/>
      <c r="H82" s="2"/>
      <c r="I82" s="2"/>
      <c r="K82" s="2"/>
      <c r="M82" s="2"/>
    </row>
    <row r="83" spans="7:13" ht="15.75" customHeight="1" x14ac:dyDescent="0.3">
      <c r="G83" s="2"/>
      <c r="H83" s="2"/>
      <c r="I83" s="2"/>
      <c r="K83" s="2"/>
      <c r="M83" s="2"/>
    </row>
    <row r="84" spans="7:13" ht="15.75" customHeight="1" x14ac:dyDescent="0.3">
      <c r="G84" s="2"/>
      <c r="H84" s="2"/>
      <c r="I84" s="2"/>
      <c r="K84" s="2"/>
      <c r="M84" s="2"/>
    </row>
    <row r="85" spans="7:13" ht="15.75" customHeight="1" x14ac:dyDescent="0.3">
      <c r="G85" s="2"/>
      <c r="H85" s="2"/>
      <c r="I85" s="2"/>
      <c r="K85" s="2"/>
      <c r="M85" s="2"/>
    </row>
    <row r="86" spans="7:13" ht="15.75" customHeight="1" x14ac:dyDescent="0.3">
      <c r="G86" s="2"/>
      <c r="H86" s="2"/>
      <c r="I86" s="2"/>
      <c r="K86" s="2"/>
      <c r="M86" s="2"/>
    </row>
    <row r="87" spans="7:13" ht="15.75" customHeight="1" x14ac:dyDescent="0.3">
      <c r="G87" s="2"/>
      <c r="H87" s="2"/>
      <c r="I87" s="2"/>
      <c r="K87" s="2"/>
      <c r="M87" s="2"/>
    </row>
    <row r="88" spans="7:13" ht="15.75" customHeight="1" x14ac:dyDescent="0.3">
      <c r="G88" s="2"/>
      <c r="H88" s="2"/>
      <c r="I88" s="2"/>
      <c r="K88" s="2"/>
      <c r="M88" s="2"/>
    </row>
    <row r="89" spans="7:13" ht="15.75" customHeight="1" x14ac:dyDescent="0.3">
      <c r="G89" s="2"/>
      <c r="H89" s="2"/>
      <c r="I89" s="2"/>
      <c r="K89" s="2"/>
      <c r="M89" s="2"/>
    </row>
    <row r="90" spans="7:13" ht="15.75" customHeight="1" x14ac:dyDescent="0.3">
      <c r="G90" s="2"/>
      <c r="H90" s="2"/>
      <c r="I90" s="2"/>
      <c r="K90" s="2"/>
      <c r="M90" s="2"/>
    </row>
    <row r="91" spans="7:13" ht="15.75" customHeight="1" x14ac:dyDescent="0.3">
      <c r="G91" s="2"/>
      <c r="H91" s="2"/>
      <c r="I91" s="2"/>
      <c r="K91" s="2"/>
      <c r="M91" s="2"/>
    </row>
    <row r="92" spans="7:13" ht="15.75" customHeight="1" x14ac:dyDescent="0.3">
      <c r="G92" s="2"/>
      <c r="H92" s="2"/>
      <c r="I92" s="2"/>
      <c r="K92" s="2"/>
      <c r="M92" s="2"/>
    </row>
    <row r="93" spans="7:13" ht="15.75" customHeight="1" x14ac:dyDescent="0.3">
      <c r="G93" s="2"/>
      <c r="H93" s="2"/>
      <c r="I93" s="2"/>
      <c r="K93" s="2"/>
      <c r="M93" s="2"/>
    </row>
    <row r="94" spans="7:13" ht="15.75" customHeight="1" x14ac:dyDescent="0.3">
      <c r="G94" s="2"/>
      <c r="H94" s="2"/>
      <c r="I94" s="2"/>
      <c r="K94" s="2"/>
      <c r="M94" s="2"/>
    </row>
    <row r="95" spans="7:13" ht="15.75" customHeight="1" x14ac:dyDescent="0.3">
      <c r="G95" s="2"/>
      <c r="H95" s="2"/>
      <c r="I95" s="2"/>
      <c r="K95" s="2"/>
      <c r="M95" s="2"/>
    </row>
    <row r="96" spans="7:13" ht="15.75" customHeight="1" x14ac:dyDescent="0.3">
      <c r="G96" s="2"/>
      <c r="H96" s="2"/>
      <c r="I96" s="2"/>
      <c r="K96" s="2"/>
      <c r="M96" s="2"/>
    </row>
    <row r="97" spans="7:13" ht="15.75" customHeight="1" x14ac:dyDescent="0.3">
      <c r="G97" s="2"/>
      <c r="H97" s="2"/>
      <c r="I97" s="2"/>
      <c r="K97" s="2"/>
      <c r="M97" s="2"/>
    </row>
    <row r="98" spans="7:13" ht="15.75" customHeight="1" x14ac:dyDescent="0.3">
      <c r="G98" s="2"/>
      <c r="H98" s="2"/>
      <c r="I98" s="2"/>
      <c r="K98" s="2"/>
      <c r="M98" s="2"/>
    </row>
    <row r="99" spans="7:13" ht="15.75" customHeight="1" x14ac:dyDescent="0.3">
      <c r="G99" s="2"/>
      <c r="H99" s="2"/>
      <c r="I99" s="2"/>
      <c r="K99" s="2"/>
      <c r="M99" s="2"/>
    </row>
    <row r="100" spans="7:13" ht="15.75" customHeight="1" x14ac:dyDescent="0.3">
      <c r="G100" s="2"/>
      <c r="H100" s="2"/>
      <c r="I100" s="2"/>
      <c r="K100" s="2"/>
      <c r="M100" s="2"/>
    </row>
    <row r="101" spans="7:13" ht="15.75" customHeight="1" x14ac:dyDescent="0.3">
      <c r="G101" s="2"/>
      <c r="H101" s="2"/>
      <c r="I101" s="2"/>
      <c r="K101" s="2"/>
      <c r="M101" s="2"/>
    </row>
    <row r="102" spans="7:13" ht="15.75" customHeight="1" x14ac:dyDescent="0.3">
      <c r="G102" s="2"/>
      <c r="H102" s="2"/>
      <c r="I102" s="2"/>
      <c r="K102" s="2"/>
      <c r="M102" s="2"/>
    </row>
    <row r="103" spans="7:13" ht="15.75" customHeight="1" x14ac:dyDescent="0.3">
      <c r="G103" s="2"/>
      <c r="H103" s="2"/>
      <c r="I103" s="2"/>
      <c r="K103" s="2"/>
      <c r="M103" s="2"/>
    </row>
    <row r="104" spans="7:13" ht="15.75" customHeight="1" x14ac:dyDescent="0.3">
      <c r="G104" s="2"/>
      <c r="H104" s="2"/>
      <c r="I104" s="2"/>
      <c r="K104" s="2"/>
      <c r="M104" s="2"/>
    </row>
    <row r="105" spans="7:13" ht="15.75" customHeight="1" x14ac:dyDescent="0.3">
      <c r="G105" s="2"/>
      <c r="H105" s="2"/>
      <c r="I105" s="2"/>
      <c r="K105" s="2"/>
      <c r="M105" s="2"/>
    </row>
    <row r="106" spans="7:13" ht="15.75" customHeight="1" x14ac:dyDescent="0.3">
      <c r="G106" s="2"/>
      <c r="H106" s="2"/>
      <c r="I106" s="2"/>
      <c r="K106" s="2"/>
      <c r="M106" s="2"/>
    </row>
    <row r="107" spans="7:13" ht="15.75" customHeight="1" x14ac:dyDescent="0.3">
      <c r="G107" s="2"/>
      <c r="H107" s="2"/>
      <c r="I107" s="2"/>
      <c r="K107" s="2"/>
      <c r="M107" s="2"/>
    </row>
    <row r="108" spans="7:13" ht="15.75" customHeight="1" x14ac:dyDescent="0.3">
      <c r="G108" s="2"/>
      <c r="H108" s="2"/>
      <c r="I108" s="2"/>
      <c r="K108" s="2"/>
      <c r="M108" s="2"/>
    </row>
    <row r="109" spans="7:13" ht="15.75" customHeight="1" x14ac:dyDescent="0.3">
      <c r="G109" s="2"/>
      <c r="H109" s="2"/>
      <c r="I109" s="2"/>
      <c r="K109" s="2"/>
      <c r="M109" s="2"/>
    </row>
    <row r="110" spans="7:13" ht="15.75" customHeight="1" x14ac:dyDescent="0.3">
      <c r="G110" s="2"/>
      <c r="H110" s="2"/>
      <c r="I110" s="2"/>
      <c r="K110" s="2"/>
      <c r="M110" s="2"/>
    </row>
    <row r="111" spans="7:13" ht="15.75" customHeight="1" x14ac:dyDescent="0.3">
      <c r="G111" s="2"/>
      <c r="H111" s="2"/>
      <c r="I111" s="2"/>
      <c r="K111" s="2"/>
      <c r="M111" s="2"/>
    </row>
    <row r="112" spans="7:13" ht="15.75" customHeight="1" x14ac:dyDescent="0.3">
      <c r="G112" s="2"/>
      <c r="H112" s="2"/>
      <c r="I112" s="2"/>
      <c r="K112" s="2"/>
      <c r="M112" s="2"/>
    </row>
    <row r="113" spans="7:13" ht="15.75" customHeight="1" x14ac:dyDescent="0.3">
      <c r="G113" s="2"/>
      <c r="H113" s="2"/>
      <c r="I113" s="2"/>
      <c r="K113" s="2"/>
      <c r="M113" s="2"/>
    </row>
    <row r="114" spans="7:13" ht="15.75" customHeight="1" x14ac:dyDescent="0.3">
      <c r="G114" s="2"/>
      <c r="H114" s="2"/>
      <c r="I114" s="2"/>
      <c r="K114" s="2"/>
      <c r="M114" s="2"/>
    </row>
    <row r="115" spans="7:13" ht="15.75" customHeight="1" x14ac:dyDescent="0.3">
      <c r="G115" s="2"/>
      <c r="H115" s="2"/>
      <c r="I115" s="2"/>
      <c r="K115" s="2"/>
      <c r="M115" s="2"/>
    </row>
    <row r="116" spans="7:13" ht="15.75" customHeight="1" x14ac:dyDescent="0.3">
      <c r="G116" s="2"/>
      <c r="H116" s="2"/>
      <c r="I116" s="2"/>
      <c r="K116" s="2"/>
      <c r="M116" s="2"/>
    </row>
    <row r="117" spans="7:13" ht="15.75" customHeight="1" x14ac:dyDescent="0.3">
      <c r="G117" s="2"/>
      <c r="H117" s="2"/>
      <c r="I117" s="2"/>
      <c r="K117" s="2"/>
      <c r="M117" s="2"/>
    </row>
    <row r="118" spans="7:13" ht="15.75" customHeight="1" x14ac:dyDescent="0.3">
      <c r="G118" s="2"/>
      <c r="H118" s="2"/>
      <c r="I118" s="2"/>
      <c r="K118" s="2"/>
      <c r="M118" s="2"/>
    </row>
    <row r="119" spans="7:13" ht="15.75" customHeight="1" x14ac:dyDescent="0.3">
      <c r="G119" s="2"/>
      <c r="H119" s="2"/>
      <c r="I119" s="2"/>
      <c r="K119" s="2"/>
      <c r="M119" s="2"/>
    </row>
    <row r="120" spans="7:13" ht="15.75" customHeight="1" x14ac:dyDescent="0.3">
      <c r="G120" s="2"/>
      <c r="H120" s="2"/>
      <c r="I120" s="2"/>
      <c r="K120" s="2"/>
      <c r="M120" s="2"/>
    </row>
    <row r="121" spans="7:13" ht="15.75" customHeight="1" x14ac:dyDescent="0.3">
      <c r="G121" s="2"/>
      <c r="H121" s="2"/>
      <c r="I121" s="2"/>
      <c r="K121" s="2"/>
      <c r="M121" s="2"/>
    </row>
    <row r="122" spans="7:13" ht="15.75" customHeight="1" x14ac:dyDescent="0.3">
      <c r="G122" s="2"/>
      <c r="H122" s="2"/>
      <c r="I122" s="2"/>
      <c r="K122" s="2"/>
      <c r="M122" s="2"/>
    </row>
    <row r="123" spans="7:13" ht="15.75" customHeight="1" x14ac:dyDescent="0.3">
      <c r="G123" s="2"/>
      <c r="H123" s="2"/>
      <c r="I123" s="2"/>
      <c r="K123" s="2"/>
      <c r="M123" s="2"/>
    </row>
    <row r="124" spans="7:13" ht="15.75" customHeight="1" x14ac:dyDescent="0.3">
      <c r="G124" s="2"/>
      <c r="H124" s="2"/>
      <c r="I124" s="2"/>
      <c r="K124" s="2"/>
      <c r="M124" s="2"/>
    </row>
    <row r="125" spans="7:13" ht="15.75" customHeight="1" x14ac:dyDescent="0.3">
      <c r="G125" s="2"/>
      <c r="H125" s="2"/>
      <c r="I125" s="2"/>
      <c r="K125" s="2"/>
      <c r="M125" s="2"/>
    </row>
    <row r="126" spans="7:13" ht="15.75" customHeight="1" x14ac:dyDescent="0.3">
      <c r="G126" s="2"/>
      <c r="H126" s="2"/>
      <c r="I126" s="2"/>
      <c r="K126" s="2"/>
      <c r="M126" s="2"/>
    </row>
    <row r="127" spans="7:13" ht="15.75" customHeight="1" x14ac:dyDescent="0.3">
      <c r="G127" s="2"/>
      <c r="H127" s="2"/>
      <c r="I127" s="2"/>
      <c r="K127" s="2"/>
      <c r="M127" s="2"/>
    </row>
    <row r="128" spans="7:13" ht="15.75" customHeight="1" x14ac:dyDescent="0.3">
      <c r="G128" s="2"/>
      <c r="H128" s="2"/>
      <c r="I128" s="2"/>
      <c r="K128" s="2"/>
      <c r="M128" s="2"/>
    </row>
    <row r="129" spans="7:13" ht="15.75" customHeight="1" x14ac:dyDescent="0.3">
      <c r="G129" s="2"/>
      <c r="H129" s="2"/>
      <c r="I129" s="2"/>
      <c r="K129" s="2"/>
      <c r="M129" s="2"/>
    </row>
    <row r="130" spans="7:13" ht="15.75" customHeight="1" x14ac:dyDescent="0.3">
      <c r="G130" s="2"/>
      <c r="H130" s="2"/>
      <c r="I130" s="2"/>
      <c r="K130" s="2"/>
      <c r="M130" s="2"/>
    </row>
    <row r="131" spans="7:13" ht="15.75" customHeight="1" x14ac:dyDescent="0.3">
      <c r="G131" s="2"/>
      <c r="H131" s="2"/>
      <c r="I131" s="2"/>
      <c r="K131" s="2"/>
      <c r="M131" s="2"/>
    </row>
    <row r="132" spans="7:13" ht="15.75" customHeight="1" x14ac:dyDescent="0.3">
      <c r="G132" s="2"/>
      <c r="H132" s="2"/>
      <c r="I132" s="2"/>
      <c r="K132" s="2"/>
      <c r="M132" s="2"/>
    </row>
    <row r="133" spans="7:13" ht="15.75" customHeight="1" x14ac:dyDescent="0.3">
      <c r="G133" s="2"/>
      <c r="H133" s="2"/>
      <c r="I133" s="2"/>
      <c r="K133" s="2"/>
      <c r="M133" s="2"/>
    </row>
    <row r="134" spans="7:13" ht="15.75" customHeight="1" x14ac:dyDescent="0.3">
      <c r="G134" s="2"/>
      <c r="H134" s="2"/>
      <c r="I134" s="2"/>
      <c r="K134" s="2"/>
      <c r="M134" s="2"/>
    </row>
    <row r="135" spans="7:13" ht="15.75" customHeight="1" x14ac:dyDescent="0.3">
      <c r="G135" s="2"/>
      <c r="H135" s="2"/>
      <c r="I135" s="2"/>
      <c r="K135" s="2"/>
      <c r="M135" s="2"/>
    </row>
    <row r="136" spans="7:13" ht="15.75" customHeight="1" x14ac:dyDescent="0.3">
      <c r="G136" s="2"/>
      <c r="H136" s="2"/>
      <c r="I136" s="2"/>
      <c r="K136" s="2"/>
      <c r="M136" s="2"/>
    </row>
    <row r="137" spans="7:13" ht="15.75" customHeight="1" x14ac:dyDescent="0.3">
      <c r="G137" s="2"/>
      <c r="H137" s="2"/>
      <c r="I137" s="2"/>
      <c r="K137" s="2"/>
      <c r="M137" s="2"/>
    </row>
    <row r="138" spans="7:13" ht="15.75" customHeight="1" x14ac:dyDescent="0.3">
      <c r="G138" s="2"/>
      <c r="H138" s="2"/>
      <c r="I138" s="2"/>
      <c r="K138" s="2"/>
      <c r="M138" s="2"/>
    </row>
    <row r="139" spans="7:13" ht="15.75" customHeight="1" x14ac:dyDescent="0.3">
      <c r="G139" s="2"/>
      <c r="H139" s="2"/>
      <c r="I139" s="2"/>
      <c r="K139" s="2"/>
      <c r="M139" s="2"/>
    </row>
    <row r="140" spans="7:13" ht="15.75" customHeight="1" x14ac:dyDescent="0.3">
      <c r="G140" s="2"/>
      <c r="H140" s="2"/>
      <c r="I140" s="2"/>
      <c r="K140" s="2"/>
      <c r="M140" s="2"/>
    </row>
    <row r="141" spans="7:13" ht="15.75" customHeight="1" x14ac:dyDescent="0.3">
      <c r="G141" s="2"/>
      <c r="H141" s="2"/>
      <c r="I141" s="2"/>
      <c r="K141" s="2"/>
      <c r="M141" s="2"/>
    </row>
    <row r="142" spans="7:13" ht="15.75" customHeight="1" x14ac:dyDescent="0.3">
      <c r="G142" s="2"/>
      <c r="H142" s="2"/>
      <c r="I142" s="2"/>
      <c r="K142" s="2"/>
      <c r="M142" s="2"/>
    </row>
    <row r="143" spans="7:13" ht="15.75" customHeight="1" x14ac:dyDescent="0.3">
      <c r="G143" s="2"/>
      <c r="H143" s="2"/>
      <c r="I143" s="2"/>
      <c r="K143" s="2"/>
      <c r="M143" s="2"/>
    </row>
    <row r="144" spans="7:13" ht="15.75" customHeight="1" x14ac:dyDescent="0.3">
      <c r="G144" s="2"/>
      <c r="H144" s="2"/>
      <c r="I144" s="2"/>
      <c r="K144" s="2"/>
      <c r="M144" s="2"/>
    </row>
    <row r="145" spans="7:13" ht="15.75" customHeight="1" x14ac:dyDescent="0.3">
      <c r="G145" s="2"/>
      <c r="H145" s="2"/>
      <c r="I145" s="2"/>
      <c r="K145" s="2"/>
      <c r="M145" s="2"/>
    </row>
    <row r="146" spans="7:13" ht="15.75" customHeight="1" x14ac:dyDescent="0.3">
      <c r="G146" s="2"/>
      <c r="H146" s="2"/>
      <c r="I146" s="2"/>
      <c r="K146" s="2"/>
      <c r="M146" s="2"/>
    </row>
    <row r="147" spans="7:13" ht="15.75" customHeight="1" x14ac:dyDescent="0.3">
      <c r="G147" s="2"/>
      <c r="H147" s="2"/>
      <c r="I147" s="2"/>
      <c r="K147" s="2"/>
      <c r="M147" s="2"/>
    </row>
    <row r="148" spans="7:13" ht="15.75" customHeight="1" x14ac:dyDescent="0.3">
      <c r="G148" s="2"/>
      <c r="H148" s="2"/>
      <c r="I148" s="2"/>
      <c r="K148" s="2"/>
      <c r="M148" s="2"/>
    </row>
    <row r="149" spans="7:13" ht="15.75" customHeight="1" x14ac:dyDescent="0.3">
      <c r="G149" s="2"/>
      <c r="H149" s="2"/>
      <c r="I149" s="2"/>
      <c r="K149" s="2"/>
      <c r="M149" s="2"/>
    </row>
    <row r="150" spans="7:13" ht="15.75" customHeight="1" x14ac:dyDescent="0.3">
      <c r="G150" s="2"/>
      <c r="H150" s="2"/>
      <c r="I150" s="2"/>
      <c r="K150" s="2"/>
      <c r="M150" s="2"/>
    </row>
    <row r="151" spans="7:13" ht="15.75" customHeight="1" x14ac:dyDescent="0.3">
      <c r="G151" s="2"/>
      <c r="H151" s="2"/>
      <c r="I151" s="2"/>
      <c r="K151" s="2"/>
      <c r="M151" s="2"/>
    </row>
    <row r="152" spans="7:13" ht="15.75" customHeight="1" x14ac:dyDescent="0.3">
      <c r="G152" s="2"/>
      <c r="H152" s="2"/>
      <c r="I152" s="2"/>
      <c r="K152" s="2"/>
      <c r="M152" s="2"/>
    </row>
    <row r="153" spans="7:13" ht="15.75" customHeight="1" x14ac:dyDescent="0.3">
      <c r="G153" s="2"/>
      <c r="H153" s="2"/>
      <c r="I153" s="2"/>
      <c r="K153" s="2"/>
      <c r="M153" s="2"/>
    </row>
    <row r="154" spans="7:13" ht="15.75" customHeight="1" x14ac:dyDescent="0.3">
      <c r="G154" s="2"/>
      <c r="H154" s="2"/>
      <c r="I154" s="2"/>
      <c r="K154" s="2"/>
      <c r="M154" s="2"/>
    </row>
    <row r="155" spans="7:13" ht="15.75" customHeight="1" x14ac:dyDescent="0.3">
      <c r="G155" s="2"/>
      <c r="H155" s="2"/>
      <c r="I155" s="2"/>
      <c r="K155" s="2"/>
      <c r="M155" s="2"/>
    </row>
    <row r="156" spans="7:13" ht="15.75" customHeight="1" x14ac:dyDescent="0.3">
      <c r="G156" s="2"/>
      <c r="H156" s="2"/>
      <c r="I156" s="2"/>
      <c r="K156" s="2"/>
      <c r="M156" s="2"/>
    </row>
    <row r="157" spans="7:13" ht="15.75" customHeight="1" x14ac:dyDescent="0.3">
      <c r="G157" s="2"/>
      <c r="H157" s="2"/>
      <c r="I157" s="2"/>
      <c r="K157" s="2"/>
      <c r="M157" s="2"/>
    </row>
    <row r="158" spans="7:13" ht="15.75" customHeight="1" x14ac:dyDescent="0.3">
      <c r="G158" s="2"/>
      <c r="H158" s="2"/>
      <c r="I158" s="2"/>
      <c r="K158" s="2"/>
      <c r="M158" s="2"/>
    </row>
    <row r="159" spans="7:13" ht="15.75" customHeight="1" x14ac:dyDescent="0.3">
      <c r="G159" s="2"/>
      <c r="H159" s="2"/>
      <c r="I159" s="2"/>
      <c r="K159" s="2"/>
      <c r="M159" s="2"/>
    </row>
    <row r="160" spans="7:13" ht="15.75" customHeight="1" x14ac:dyDescent="0.3">
      <c r="G160" s="2"/>
      <c r="H160" s="2"/>
      <c r="I160" s="2"/>
      <c r="K160" s="2"/>
      <c r="M160" s="2"/>
    </row>
    <row r="161" spans="7:13" ht="15.75" customHeight="1" x14ac:dyDescent="0.3">
      <c r="G161" s="2"/>
      <c r="H161" s="2"/>
      <c r="I161" s="2"/>
      <c r="K161" s="2"/>
      <c r="M161" s="2"/>
    </row>
    <row r="162" spans="7:13" ht="15.75" customHeight="1" x14ac:dyDescent="0.3">
      <c r="G162" s="2"/>
      <c r="H162" s="2"/>
      <c r="I162" s="2"/>
      <c r="K162" s="2"/>
      <c r="M162" s="2"/>
    </row>
    <row r="163" spans="7:13" ht="15.75" customHeight="1" x14ac:dyDescent="0.3">
      <c r="G163" s="2"/>
      <c r="H163" s="2"/>
      <c r="I163" s="2"/>
      <c r="K163" s="2"/>
      <c r="M163" s="2"/>
    </row>
    <row r="164" spans="7:13" ht="15.75" customHeight="1" x14ac:dyDescent="0.3">
      <c r="G164" s="2"/>
      <c r="H164" s="2"/>
      <c r="I164" s="2"/>
      <c r="K164" s="2"/>
      <c r="M164" s="2"/>
    </row>
    <row r="165" spans="7:13" ht="15.75" customHeight="1" x14ac:dyDescent="0.3">
      <c r="G165" s="2"/>
      <c r="H165" s="2"/>
      <c r="I165" s="2"/>
      <c r="K165" s="2"/>
      <c r="M165" s="2"/>
    </row>
    <row r="166" spans="7:13" ht="15.75" customHeight="1" x14ac:dyDescent="0.3">
      <c r="G166" s="2"/>
      <c r="H166" s="2"/>
      <c r="I166" s="2"/>
      <c r="K166" s="2"/>
      <c r="M166" s="2"/>
    </row>
    <row r="167" spans="7:13" ht="15.75" customHeight="1" x14ac:dyDescent="0.3">
      <c r="G167" s="2"/>
      <c r="H167" s="2"/>
      <c r="I167" s="2"/>
      <c r="K167" s="2"/>
      <c r="M167" s="2"/>
    </row>
    <row r="168" spans="7:13" ht="15.75" customHeight="1" x14ac:dyDescent="0.3">
      <c r="G168" s="2"/>
      <c r="H168" s="2"/>
      <c r="I168" s="2"/>
      <c r="K168" s="2"/>
      <c r="M168" s="2"/>
    </row>
    <row r="169" spans="7:13" ht="15.75" customHeight="1" x14ac:dyDescent="0.3">
      <c r="G169" s="2"/>
      <c r="H169" s="2"/>
      <c r="I169" s="2"/>
      <c r="K169" s="2"/>
      <c r="M169" s="2"/>
    </row>
    <row r="170" spans="7:13" ht="15.75" customHeight="1" x14ac:dyDescent="0.3">
      <c r="G170" s="2"/>
      <c r="H170" s="2"/>
      <c r="I170" s="2"/>
      <c r="K170" s="2"/>
      <c r="M170" s="2"/>
    </row>
    <row r="171" spans="7:13" ht="15.75" customHeight="1" x14ac:dyDescent="0.3">
      <c r="G171" s="2"/>
      <c r="H171" s="2"/>
      <c r="I171" s="2"/>
      <c r="K171" s="2"/>
      <c r="M171" s="2"/>
    </row>
    <row r="172" spans="7:13" ht="15.75" customHeight="1" x14ac:dyDescent="0.3">
      <c r="G172" s="2"/>
      <c r="H172" s="2"/>
      <c r="I172" s="2"/>
      <c r="K172" s="2"/>
      <c r="M172" s="2"/>
    </row>
    <row r="173" spans="7:13" ht="15.75" customHeight="1" x14ac:dyDescent="0.3">
      <c r="G173" s="2"/>
      <c r="H173" s="2"/>
      <c r="I173" s="2"/>
      <c r="K173" s="2"/>
      <c r="M173" s="2"/>
    </row>
    <row r="174" spans="7:13" ht="15.75" customHeight="1" x14ac:dyDescent="0.3">
      <c r="G174" s="2"/>
      <c r="H174" s="2"/>
      <c r="I174" s="2"/>
      <c r="K174" s="2"/>
      <c r="M174" s="2"/>
    </row>
    <row r="175" spans="7:13" ht="15.75" customHeight="1" x14ac:dyDescent="0.3">
      <c r="G175" s="2"/>
      <c r="H175" s="2"/>
      <c r="I175" s="2"/>
      <c r="K175" s="2"/>
      <c r="M175" s="2"/>
    </row>
    <row r="176" spans="7:13" ht="15.75" customHeight="1" x14ac:dyDescent="0.3">
      <c r="G176" s="2"/>
      <c r="H176" s="2"/>
      <c r="I176" s="2"/>
      <c r="K176" s="2"/>
      <c r="M176" s="2"/>
    </row>
    <row r="177" spans="7:13" ht="15.75" customHeight="1" x14ac:dyDescent="0.3">
      <c r="G177" s="2"/>
      <c r="H177" s="2"/>
      <c r="I177" s="2"/>
      <c r="K177" s="2"/>
      <c r="M177" s="2"/>
    </row>
    <row r="178" spans="7:13" ht="15.75" customHeight="1" x14ac:dyDescent="0.3">
      <c r="G178" s="2"/>
      <c r="H178" s="2"/>
      <c r="I178" s="2"/>
      <c r="K178" s="2"/>
      <c r="M178" s="2"/>
    </row>
    <row r="179" spans="7:13" ht="15.75" customHeight="1" x14ac:dyDescent="0.3">
      <c r="G179" s="2"/>
      <c r="H179" s="2"/>
      <c r="I179" s="2"/>
      <c r="K179" s="2"/>
      <c r="M179" s="2"/>
    </row>
    <row r="180" spans="7:13" ht="15.75" customHeight="1" x14ac:dyDescent="0.3">
      <c r="G180" s="2"/>
      <c r="H180" s="2"/>
      <c r="I180" s="2"/>
      <c r="K180" s="2"/>
      <c r="M180" s="2"/>
    </row>
    <row r="181" spans="7:13" ht="15.75" customHeight="1" x14ac:dyDescent="0.3">
      <c r="G181" s="2"/>
      <c r="H181" s="2"/>
      <c r="I181" s="2"/>
      <c r="K181" s="2"/>
      <c r="M181" s="2"/>
    </row>
    <row r="182" spans="7:13" ht="15.75" customHeight="1" x14ac:dyDescent="0.3">
      <c r="G182" s="2"/>
      <c r="H182" s="2"/>
      <c r="I182" s="2"/>
      <c r="K182" s="2"/>
      <c r="M182" s="2"/>
    </row>
    <row r="183" spans="7:13" ht="15.75" customHeight="1" x14ac:dyDescent="0.3">
      <c r="G183" s="2"/>
      <c r="H183" s="2"/>
      <c r="I183" s="2"/>
      <c r="K183" s="2"/>
      <c r="M183" s="2"/>
    </row>
    <row r="184" spans="7:13" ht="15.75" customHeight="1" x14ac:dyDescent="0.3">
      <c r="G184" s="2"/>
      <c r="H184" s="2"/>
      <c r="I184" s="2"/>
      <c r="K184" s="2"/>
      <c r="M184" s="2"/>
    </row>
    <row r="185" spans="7:13" ht="15.75" customHeight="1" x14ac:dyDescent="0.3">
      <c r="G185" s="2"/>
      <c r="H185" s="2"/>
      <c r="I185" s="2"/>
      <c r="K185" s="2"/>
      <c r="M185" s="2"/>
    </row>
    <row r="186" spans="7:13" ht="15.75" customHeight="1" x14ac:dyDescent="0.3">
      <c r="G186" s="2"/>
      <c r="H186" s="2"/>
      <c r="I186" s="2"/>
      <c r="K186" s="2"/>
      <c r="M186" s="2"/>
    </row>
    <row r="187" spans="7:13" ht="15.75" customHeight="1" x14ac:dyDescent="0.3">
      <c r="G187" s="2"/>
      <c r="H187" s="2"/>
      <c r="I187" s="2"/>
      <c r="K187" s="2"/>
      <c r="M187" s="2"/>
    </row>
    <row r="188" spans="7:13" ht="15.75" customHeight="1" x14ac:dyDescent="0.3">
      <c r="G188" s="2"/>
      <c r="H188" s="2"/>
      <c r="I188" s="2"/>
      <c r="K188" s="2"/>
      <c r="M188" s="2"/>
    </row>
    <row r="189" spans="7:13" ht="15.75" customHeight="1" x14ac:dyDescent="0.3">
      <c r="G189" s="2"/>
      <c r="H189" s="2"/>
      <c r="I189" s="2"/>
      <c r="K189" s="2"/>
      <c r="M189" s="2"/>
    </row>
    <row r="190" spans="7:13" ht="15.75" customHeight="1" x14ac:dyDescent="0.3">
      <c r="G190" s="2"/>
      <c r="H190" s="2"/>
      <c r="I190" s="2"/>
      <c r="K190" s="2"/>
      <c r="M190" s="2"/>
    </row>
    <row r="191" spans="7:13" ht="15.75" customHeight="1" x14ac:dyDescent="0.3">
      <c r="G191" s="2"/>
      <c r="H191" s="2"/>
      <c r="I191" s="2"/>
      <c r="K191" s="2"/>
      <c r="M191" s="2"/>
    </row>
    <row r="192" spans="7:13" ht="15.75" customHeight="1" x14ac:dyDescent="0.3">
      <c r="G192" s="2"/>
      <c r="H192" s="2"/>
      <c r="I192" s="2"/>
      <c r="K192" s="2"/>
      <c r="M192" s="2"/>
    </row>
    <row r="193" spans="7:13" ht="15.75" customHeight="1" x14ac:dyDescent="0.3">
      <c r="G193" s="2"/>
      <c r="H193" s="2"/>
      <c r="I193" s="2"/>
      <c r="K193" s="2"/>
      <c r="M193" s="2"/>
    </row>
    <row r="194" spans="7:13" ht="15.75" customHeight="1" x14ac:dyDescent="0.3">
      <c r="G194" s="2"/>
      <c r="H194" s="2"/>
      <c r="I194" s="2"/>
      <c r="K194" s="2"/>
      <c r="M194" s="2"/>
    </row>
    <row r="195" spans="7:13" ht="15.75" customHeight="1" x14ac:dyDescent="0.3">
      <c r="G195" s="2"/>
      <c r="H195" s="2"/>
      <c r="I195" s="2"/>
      <c r="K195" s="2"/>
      <c r="M195" s="2"/>
    </row>
    <row r="196" spans="7:13" ht="15.75" customHeight="1" x14ac:dyDescent="0.3">
      <c r="G196" s="2"/>
      <c r="H196" s="2"/>
      <c r="I196" s="2"/>
      <c r="K196" s="2"/>
      <c r="M196" s="2"/>
    </row>
    <row r="197" spans="7:13" ht="15.75" customHeight="1" x14ac:dyDescent="0.3">
      <c r="G197" s="2"/>
      <c r="H197" s="2"/>
      <c r="I197" s="2"/>
      <c r="K197" s="2"/>
      <c r="M197" s="2"/>
    </row>
    <row r="198" spans="7:13" ht="15.75" customHeight="1" x14ac:dyDescent="0.3">
      <c r="G198" s="2"/>
      <c r="H198" s="2"/>
      <c r="I198" s="2"/>
      <c r="K198" s="2"/>
      <c r="M198" s="2"/>
    </row>
    <row r="199" spans="7:13" ht="15.75" customHeight="1" x14ac:dyDescent="0.3">
      <c r="G199" s="2"/>
      <c r="H199" s="2"/>
      <c r="I199" s="2"/>
      <c r="K199" s="2"/>
      <c r="M199" s="2"/>
    </row>
    <row r="200" spans="7:13" ht="15.75" customHeight="1" x14ac:dyDescent="0.3">
      <c r="G200" s="2"/>
      <c r="H200" s="2"/>
      <c r="I200" s="2"/>
      <c r="K200" s="2"/>
      <c r="M200" s="2"/>
    </row>
    <row r="201" spans="7:13" ht="15.75" customHeight="1" x14ac:dyDescent="0.3">
      <c r="G201" s="2"/>
      <c r="H201" s="2"/>
      <c r="I201" s="2"/>
      <c r="K201" s="2"/>
      <c r="M201" s="2"/>
    </row>
    <row r="202" spans="7:13" ht="15.75" customHeight="1" x14ac:dyDescent="0.3">
      <c r="G202" s="2"/>
      <c r="H202" s="2"/>
      <c r="I202" s="2"/>
      <c r="K202" s="2"/>
      <c r="M202" s="2"/>
    </row>
    <row r="203" spans="7:13" ht="15.75" customHeight="1" x14ac:dyDescent="0.3">
      <c r="G203" s="2"/>
      <c r="H203" s="2"/>
      <c r="I203" s="2"/>
      <c r="K203" s="2"/>
      <c r="M203" s="2"/>
    </row>
    <row r="204" spans="7:13" ht="15.75" customHeight="1" x14ac:dyDescent="0.3">
      <c r="G204" s="2"/>
      <c r="H204" s="2"/>
      <c r="I204" s="2"/>
      <c r="K204" s="2"/>
      <c r="M204" s="2"/>
    </row>
    <row r="205" spans="7:13" ht="15.75" customHeight="1" x14ac:dyDescent="0.3">
      <c r="G205" s="2"/>
      <c r="H205" s="2"/>
      <c r="I205" s="2"/>
      <c r="K205" s="2"/>
      <c r="M205" s="2"/>
    </row>
    <row r="206" spans="7:13" ht="15.75" customHeight="1" x14ac:dyDescent="0.3">
      <c r="G206" s="2"/>
      <c r="H206" s="2"/>
      <c r="I206" s="2"/>
      <c r="K206" s="2"/>
      <c r="M206" s="2"/>
    </row>
    <row r="207" spans="7:13" ht="15.75" customHeight="1" x14ac:dyDescent="0.3">
      <c r="G207" s="2"/>
      <c r="H207" s="2"/>
      <c r="I207" s="2"/>
      <c r="K207" s="2"/>
      <c r="M207" s="2"/>
    </row>
    <row r="208" spans="7:13" ht="15.75" customHeight="1" x14ac:dyDescent="0.3">
      <c r="G208" s="2"/>
      <c r="H208" s="2"/>
      <c r="I208" s="2"/>
      <c r="K208" s="2"/>
      <c r="M208" s="2"/>
    </row>
    <row r="209" spans="7:13" ht="15.75" customHeight="1" x14ac:dyDescent="0.3">
      <c r="G209" s="2"/>
      <c r="H209" s="2"/>
      <c r="I209" s="2"/>
      <c r="K209" s="2"/>
      <c r="M209" s="2"/>
    </row>
    <row r="210" spans="7:13" ht="15.75" customHeight="1" x14ac:dyDescent="0.3">
      <c r="G210" s="2"/>
      <c r="H210" s="2"/>
      <c r="I210" s="2"/>
      <c r="K210" s="2"/>
      <c r="M210" s="2"/>
    </row>
    <row r="211" spans="7:13" ht="15.75" customHeight="1" x14ac:dyDescent="0.3">
      <c r="G211" s="2"/>
      <c r="H211" s="2"/>
      <c r="I211" s="2"/>
      <c r="K211" s="2"/>
      <c r="M211" s="2"/>
    </row>
    <row r="212" spans="7:13" ht="15.75" customHeight="1" x14ac:dyDescent="0.3">
      <c r="G212" s="2"/>
      <c r="H212" s="2"/>
      <c r="I212" s="2"/>
      <c r="K212" s="2"/>
      <c r="M212" s="2"/>
    </row>
    <row r="213" spans="7:13" ht="15.75" customHeight="1" x14ac:dyDescent="0.3">
      <c r="G213" s="2"/>
      <c r="H213" s="2"/>
      <c r="I213" s="2"/>
      <c r="K213" s="2"/>
      <c r="M213" s="2"/>
    </row>
    <row r="214" spans="7:13" ht="15.75" customHeight="1" x14ac:dyDescent="0.3">
      <c r="G214" s="2"/>
      <c r="H214" s="2"/>
      <c r="I214" s="2"/>
      <c r="K214" s="2"/>
      <c r="M214" s="2"/>
    </row>
    <row r="215" spans="7:13" ht="15.75" customHeight="1" x14ac:dyDescent="0.3">
      <c r="G215" s="2"/>
      <c r="H215" s="2"/>
      <c r="I215" s="2"/>
      <c r="K215" s="2"/>
      <c r="M215" s="2"/>
    </row>
    <row r="216" spans="7:13" ht="15.75" customHeight="1" x14ac:dyDescent="0.3">
      <c r="G216" s="2"/>
      <c r="H216" s="2"/>
      <c r="I216" s="2"/>
      <c r="K216" s="2"/>
      <c r="M216" s="2"/>
    </row>
    <row r="217" spans="7:13" ht="15.75" customHeight="1" x14ac:dyDescent="0.3">
      <c r="G217" s="2"/>
      <c r="H217" s="2"/>
      <c r="I217" s="2"/>
      <c r="K217" s="2"/>
      <c r="M217" s="2"/>
    </row>
    <row r="218" spans="7:13" ht="15.75" customHeight="1" x14ac:dyDescent="0.3">
      <c r="G218" s="2"/>
      <c r="H218" s="2"/>
      <c r="I218" s="2"/>
      <c r="K218" s="2"/>
      <c r="M218" s="2"/>
    </row>
    <row r="219" spans="7:13" ht="15.75" customHeight="1" x14ac:dyDescent="0.3">
      <c r="G219" s="2"/>
      <c r="H219" s="2"/>
      <c r="I219" s="2"/>
      <c r="K219" s="2"/>
      <c r="M219" s="2"/>
    </row>
    <row r="220" spans="7:13" ht="15.75" customHeight="1" x14ac:dyDescent="0.3">
      <c r="G220" s="2"/>
      <c r="H220" s="2"/>
      <c r="I220" s="2"/>
      <c r="K220" s="2"/>
      <c r="M220" s="2"/>
    </row>
    <row r="221" spans="7:13" ht="15.75" customHeight="1" x14ac:dyDescent="0.3">
      <c r="G221" s="2"/>
      <c r="H221" s="2"/>
      <c r="I221" s="2"/>
      <c r="K221" s="2"/>
      <c r="M221" s="2"/>
    </row>
    <row r="222" spans="7:13" ht="15.75" customHeight="1" x14ac:dyDescent="0.3">
      <c r="G222" s="2"/>
      <c r="H222" s="2"/>
      <c r="I222" s="2"/>
      <c r="K222" s="2"/>
      <c r="M222" s="2"/>
    </row>
    <row r="223" spans="7:13" ht="15.75" customHeight="1" x14ac:dyDescent="0.3">
      <c r="G223" s="2"/>
      <c r="H223" s="2"/>
      <c r="I223" s="2"/>
      <c r="K223" s="2"/>
      <c r="M223" s="2"/>
    </row>
    <row r="224" spans="7:13" ht="15.75" customHeight="1" x14ac:dyDescent="0.3">
      <c r="G224" s="2"/>
      <c r="H224" s="2"/>
      <c r="I224" s="2"/>
      <c r="K224" s="2"/>
      <c r="M224" s="2"/>
    </row>
    <row r="225" spans="7:13" ht="15.75" customHeight="1" x14ac:dyDescent="0.3">
      <c r="G225" s="2"/>
      <c r="H225" s="2"/>
      <c r="I225" s="2"/>
      <c r="K225" s="2"/>
      <c r="M225" s="2"/>
    </row>
    <row r="226" spans="7:13" ht="15.75" customHeight="1" x14ac:dyDescent="0.3">
      <c r="G226" s="2"/>
      <c r="H226" s="2"/>
      <c r="I226" s="2"/>
      <c r="K226" s="2"/>
      <c r="M226" s="2"/>
    </row>
    <row r="227" spans="7:13" ht="15.75" customHeight="1" x14ac:dyDescent="0.3">
      <c r="G227" s="2"/>
      <c r="H227" s="2"/>
      <c r="I227" s="2"/>
      <c r="K227" s="2"/>
      <c r="M227" s="2"/>
    </row>
    <row r="228" spans="7:13" ht="15.75" customHeight="1" x14ac:dyDescent="0.3">
      <c r="G228" s="2"/>
      <c r="H228" s="2"/>
      <c r="I228" s="2"/>
      <c r="K228" s="2"/>
      <c r="M228" s="2"/>
    </row>
    <row r="229" spans="7:13" ht="15.75" customHeight="1" x14ac:dyDescent="0.3">
      <c r="G229" s="2"/>
      <c r="H229" s="2"/>
      <c r="I229" s="2"/>
      <c r="K229" s="2"/>
      <c r="M229" s="2"/>
    </row>
    <row r="230" spans="7:13" ht="15.75" customHeight="1" x14ac:dyDescent="0.3">
      <c r="G230" s="2"/>
      <c r="H230" s="2"/>
      <c r="I230" s="2"/>
      <c r="K230" s="2"/>
      <c r="M230" s="2"/>
    </row>
    <row r="231" spans="7:13" ht="15.75" customHeight="1" x14ac:dyDescent="0.3">
      <c r="G231" s="2"/>
      <c r="H231" s="2"/>
      <c r="I231" s="2"/>
      <c r="K231" s="2"/>
      <c r="M231" s="2"/>
    </row>
    <row r="232" spans="7:13" ht="15.75" customHeight="1" x14ac:dyDescent="0.3">
      <c r="G232" s="2"/>
      <c r="H232" s="2"/>
      <c r="I232" s="2"/>
      <c r="K232" s="2"/>
      <c r="M232" s="2"/>
    </row>
    <row r="233" spans="7:13" ht="15.75" customHeight="1" x14ac:dyDescent="0.3">
      <c r="G233" s="2"/>
      <c r="H233" s="2"/>
      <c r="I233" s="2"/>
      <c r="K233" s="2"/>
      <c r="M233" s="2"/>
    </row>
    <row r="234" spans="7:13" ht="15.75" customHeight="1" x14ac:dyDescent="0.3">
      <c r="G234" s="2"/>
      <c r="H234" s="2"/>
      <c r="I234" s="2"/>
      <c r="K234" s="2"/>
      <c r="M234" s="2"/>
    </row>
    <row r="235" spans="7:13" ht="15.75" customHeight="1" x14ac:dyDescent="0.3">
      <c r="G235" s="2"/>
      <c r="H235" s="2"/>
      <c r="I235" s="2"/>
      <c r="K235" s="2"/>
      <c r="M235" s="2"/>
    </row>
    <row r="236" spans="7:13" ht="15.75" customHeight="1" x14ac:dyDescent="0.3">
      <c r="G236" s="2"/>
      <c r="H236" s="2"/>
      <c r="I236" s="2"/>
      <c r="K236" s="2"/>
      <c r="M236" s="2"/>
    </row>
    <row r="237" spans="7:13" ht="15.75" customHeight="1" x14ac:dyDescent="0.3">
      <c r="G237" s="2"/>
      <c r="H237" s="2"/>
      <c r="I237" s="2"/>
      <c r="K237" s="2"/>
      <c r="M237" s="2"/>
    </row>
    <row r="238" spans="7:13" ht="15.75" customHeight="1" x14ac:dyDescent="0.3">
      <c r="G238" s="2"/>
      <c r="H238" s="2"/>
      <c r="I238" s="2"/>
      <c r="K238" s="2"/>
      <c r="M238" s="2"/>
    </row>
    <row r="239" spans="7:13" ht="15.75" customHeight="1" x14ac:dyDescent="0.3">
      <c r="G239" s="2"/>
      <c r="H239" s="2"/>
      <c r="I239" s="2"/>
      <c r="K239" s="2"/>
      <c r="M239" s="2"/>
    </row>
    <row r="240" spans="7:13" ht="15.75" customHeight="1" x14ac:dyDescent="0.3">
      <c r="G240" s="2"/>
      <c r="H240" s="2"/>
      <c r="I240" s="2"/>
      <c r="K240" s="2"/>
      <c r="M240" s="2"/>
    </row>
    <row r="241" spans="7:13" ht="15.75" customHeight="1" x14ac:dyDescent="0.3">
      <c r="G241" s="2"/>
      <c r="H241" s="2"/>
      <c r="I241" s="2"/>
      <c r="K241" s="2"/>
      <c r="M241" s="2"/>
    </row>
    <row r="242" spans="7:13" ht="15.75" customHeight="1" x14ac:dyDescent="0.3">
      <c r="G242" s="2"/>
      <c r="H242" s="2"/>
      <c r="I242" s="2"/>
      <c r="K242" s="2"/>
      <c r="M242" s="2"/>
    </row>
    <row r="243" spans="7:13" ht="15.75" customHeight="1" x14ac:dyDescent="0.3">
      <c r="G243" s="2"/>
      <c r="H243" s="2"/>
      <c r="I243" s="2"/>
      <c r="K243" s="2"/>
      <c r="M243" s="2"/>
    </row>
    <row r="244" spans="7:13" ht="15.75" customHeight="1" x14ac:dyDescent="0.3">
      <c r="G244" s="2"/>
      <c r="H244" s="2"/>
      <c r="I244" s="2"/>
      <c r="K244" s="2"/>
      <c r="M244" s="2"/>
    </row>
    <row r="245" spans="7:13" ht="15.75" customHeight="1" x14ac:dyDescent="0.3">
      <c r="G245" s="2"/>
      <c r="H245" s="2"/>
      <c r="I245" s="2"/>
      <c r="K245" s="2"/>
      <c r="M245" s="2"/>
    </row>
    <row r="246" spans="7:13" ht="15.75" customHeight="1" x14ac:dyDescent="0.3">
      <c r="G246" s="2"/>
      <c r="H246" s="2"/>
      <c r="I246" s="2"/>
      <c r="K246" s="2"/>
      <c r="M246" s="2"/>
    </row>
    <row r="247" spans="7:13" ht="15.75" customHeight="1" x14ac:dyDescent="0.3">
      <c r="G247" s="2"/>
      <c r="H247" s="2"/>
      <c r="I247" s="2"/>
      <c r="K247" s="2"/>
      <c r="M247" s="2"/>
    </row>
    <row r="248" spans="7:13" ht="15.75" customHeight="1" x14ac:dyDescent="0.3">
      <c r="G248" s="2"/>
      <c r="H248" s="2"/>
      <c r="I248" s="2"/>
      <c r="K248" s="2"/>
      <c r="M248" s="2"/>
    </row>
    <row r="249" spans="7:13" ht="15.75" customHeight="1" x14ac:dyDescent="0.3">
      <c r="G249" s="2"/>
      <c r="H249" s="2"/>
      <c r="I249" s="2"/>
      <c r="K249" s="2"/>
      <c r="M249" s="2"/>
    </row>
    <row r="250" spans="7:13" ht="15.75" customHeight="1" x14ac:dyDescent="0.3">
      <c r="G250" s="2"/>
      <c r="H250" s="2"/>
      <c r="I250" s="2"/>
      <c r="K250" s="2"/>
      <c r="M250" s="2"/>
    </row>
    <row r="251" spans="7:13" ht="15.75" customHeight="1" x14ac:dyDescent="0.3">
      <c r="G251" s="2"/>
      <c r="H251" s="2"/>
      <c r="I251" s="2"/>
      <c r="K251" s="2"/>
      <c r="M251" s="2"/>
    </row>
    <row r="252" spans="7:13" ht="15.75" customHeight="1" x14ac:dyDescent="0.3">
      <c r="G252" s="2"/>
      <c r="H252" s="2"/>
      <c r="I252" s="2"/>
      <c r="K252" s="2"/>
      <c r="M252" s="2"/>
    </row>
    <row r="253" spans="7:13" ht="15.75" customHeight="1" x14ac:dyDescent="0.3">
      <c r="G253" s="2"/>
      <c r="H253" s="2"/>
      <c r="I253" s="2"/>
      <c r="K253" s="2"/>
      <c r="M253" s="2"/>
    </row>
    <row r="254" spans="7:13" ht="15.75" customHeight="1" x14ac:dyDescent="0.3">
      <c r="G254" s="2"/>
      <c r="H254" s="2"/>
      <c r="I254" s="2"/>
      <c r="K254" s="2"/>
      <c r="M254" s="2"/>
    </row>
    <row r="255" spans="7:13" ht="15.75" customHeight="1" x14ac:dyDescent="0.3">
      <c r="G255" s="2"/>
      <c r="H255" s="2"/>
      <c r="I255" s="2"/>
      <c r="K255" s="2"/>
      <c r="M255" s="2"/>
    </row>
    <row r="256" spans="7:13" ht="15.75" customHeight="1" x14ac:dyDescent="0.3">
      <c r="G256" s="2"/>
      <c r="H256" s="2"/>
      <c r="I256" s="2"/>
      <c r="K256" s="2"/>
      <c r="M256" s="2"/>
    </row>
    <row r="257" spans="7:13" ht="15.75" customHeight="1" x14ac:dyDescent="0.3">
      <c r="G257" s="2"/>
      <c r="H257" s="2"/>
      <c r="I257" s="2"/>
      <c r="K257" s="2"/>
      <c r="M257" s="2"/>
    </row>
    <row r="258" spans="7:13" ht="15.75" customHeight="1" x14ac:dyDescent="0.3">
      <c r="G258" s="2"/>
      <c r="H258" s="2"/>
      <c r="I258" s="2"/>
      <c r="K258" s="2"/>
      <c r="M258" s="2"/>
    </row>
    <row r="259" spans="7:13" ht="15.75" customHeight="1" x14ac:dyDescent="0.3">
      <c r="G259" s="2"/>
      <c r="H259" s="2"/>
      <c r="I259" s="2"/>
      <c r="K259" s="2"/>
      <c r="M259" s="2"/>
    </row>
    <row r="260" spans="7:13" ht="15.75" customHeight="1" x14ac:dyDescent="0.3">
      <c r="G260" s="2"/>
      <c r="H260" s="2"/>
      <c r="I260" s="2"/>
      <c r="K260" s="2"/>
      <c r="M260" s="2"/>
    </row>
    <row r="261" spans="7:13" ht="15.75" customHeight="1" x14ac:dyDescent="0.3">
      <c r="G261" s="2"/>
      <c r="H261" s="2"/>
      <c r="I261" s="2"/>
      <c r="K261" s="2"/>
      <c r="M261" s="2"/>
    </row>
    <row r="262" spans="7:13" ht="15.75" customHeight="1" x14ac:dyDescent="0.3">
      <c r="G262" s="2"/>
      <c r="H262" s="2"/>
      <c r="I262" s="2"/>
      <c r="K262" s="2"/>
      <c r="M262" s="2"/>
    </row>
    <row r="263" spans="7:13" ht="15.75" customHeight="1" x14ac:dyDescent="0.3">
      <c r="G263" s="2"/>
      <c r="H263" s="2"/>
      <c r="I263" s="2"/>
      <c r="K263" s="2"/>
      <c r="M263" s="2"/>
    </row>
    <row r="264" spans="7:13" ht="15.75" customHeight="1" x14ac:dyDescent="0.3">
      <c r="G264" s="2"/>
      <c r="H264" s="2"/>
      <c r="I264" s="2"/>
      <c r="K264" s="2"/>
      <c r="M264" s="2"/>
    </row>
    <row r="265" spans="7:13" ht="15.75" customHeight="1" x14ac:dyDescent="0.3">
      <c r="G265" s="2"/>
      <c r="H265" s="2"/>
      <c r="I265" s="2"/>
      <c r="K265" s="2"/>
      <c r="M265" s="2"/>
    </row>
    <row r="266" spans="7:13" ht="15.75" customHeight="1" x14ac:dyDescent="0.3">
      <c r="G266" s="2"/>
      <c r="H266" s="2"/>
      <c r="I266" s="2"/>
      <c r="K266" s="2"/>
      <c r="M266" s="2"/>
    </row>
    <row r="267" spans="7:13" ht="15.75" customHeight="1" x14ac:dyDescent="0.3">
      <c r="G267" s="2"/>
      <c r="H267" s="2"/>
      <c r="I267" s="2"/>
      <c r="K267" s="2"/>
      <c r="M267" s="2"/>
    </row>
    <row r="268" spans="7:13" ht="15.75" customHeight="1" x14ac:dyDescent="0.3">
      <c r="G268" s="2"/>
      <c r="H268" s="2"/>
      <c r="I268" s="2"/>
      <c r="K268" s="2"/>
      <c r="M268" s="2"/>
    </row>
    <row r="269" spans="7:13" ht="15.75" customHeight="1" x14ac:dyDescent="0.3">
      <c r="G269" s="2"/>
      <c r="H269" s="2"/>
      <c r="I269" s="2"/>
      <c r="K269" s="2"/>
      <c r="M269" s="2"/>
    </row>
    <row r="270" spans="7:13" ht="15.75" customHeight="1" x14ac:dyDescent="0.3">
      <c r="G270" s="2"/>
      <c r="H270" s="2"/>
      <c r="I270" s="2"/>
      <c r="K270" s="2"/>
      <c r="M270" s="2"/>
    </row>
    <row r="271" spans="7:13" ht="15.75" customHeight="1" x14ac:dyDescent="0.3">
      <c r="G271" s="2"/>
      <c r="H271" s="2"/>
      <c r="I271" s="2"/>
      <c r="K271" s="2"/>
      <c r="M271" s="2"/>
    </row>
    <row r="272" spans="7:13" ht="15.75" customHeight="1" x14ac:dyDescent="0.3">
      <c r="G272" s="2"/>
      <c r="H272" s="2"/>
      <c r="I272" s="2"/>
      <c r="K272" s="2"/>
      <c r="M272" s="2"/>
    </row>
    <row r="273" spans="7:13" ht="15.75" customHeight="1" x14ac:dyDescent="0.3">
      <c r="G273" s="2"/>
      <c r="H273" s="2"/>
      <c r="I273" s="2"/>
      <c r="K273" s="2"/>
      <c r="M273" s="2"/>
    </row>
    <row r="274" spans="7:13" ht="15.75" customHeight="1" x14ac:dyDescent="0.3">
      <c r="G274" s="2"/>
      <c r="H274" s="2"/>
      <c r="I274" s="2"/>
      <c r="K274" s="2"/>
      <c r="M274" s="2"/>
    </row>
    <row r="275" spans="7:13" ht="15.75" customHeight="1" x14ac:dyDescent="0.3">
      <c r="G275" s="2"/>
      <c r="H275" s="2"/>
      <c r="I275" s="2"/>
      <c r="K275" s="2"/>
      <c r="M275" s="2"/>
    </row>
    <row r="276" spans="7:13" ht="15.75" customHeight="1" x14ac:dyDescent="0.3">
      <c r="G276" s="2"/>
      <c r="H276" s="2"/>
      <c r="I276" s="2"/>
      <c r="K276" s="2"/>
      <c r="M276" s="2"/>
    </row>
    <row r="277" spans="7:13" ht="15.75" customHeight="1" x14ac:dyDescent="0.3">
      <c r="G277" s="2"/>
      <c r="H277" s="2"/>
      <c r="I277" s="2"/>
      <c r="K277" s="2"/>
      <c r="M277" s="2"/>
    </row>
    <row r="278" spans="7:13" ht="15.75" customHeight="1" x14ac:dyDescent="0.3">
      <c r="G278" s="2"/>
      <c r="H278" s="2"/>
      <c r="I278" s="2"/>
      <c r="K278" s="2"/>
      <c r="M278" s="2"/>
    </row>
    <row r="279" spans="7:13" ht="15.75" customHeight="1" x14ac:dyDescent="0.3">
      <c r="G279" s="2"/>
      <c r="H279" s="2"/>
      <c r="I279" s="2"/>
      <c r="K279" s="2"/>
      <c r="M279" s="2"/>
    </row>
    <row r="280" spans="7:13" ht="15.75" customHeight="1" x14ac:dyDescent="0.3">
      <c r="G280" s="2"/>
      <c r="H280" s="2"/>
      <c r="I280" s="2"/>
      <c r="K280" s="2"/>
      <c r="M280" s="2"/>
    </row>
    <row r="281" spans="7:13" ht="15.75" customHeight="1" x14ac:dyDescent="0.3">
      <c r="G281" s="2"/>
      <c r="H281" s="2"/>
      <c r="I281" s="2"/>
      <c r="K281" s="2"/>
      <c r="M281" s="2"/>
    </row>
    <row r="282" spans="7:13" ht="15.75" customHeight="1" x14ac:dyDescent="0.3">
      <c r="G282" s="2"/>
      <c r="H282" s="2"/>
      <c r="I282" s="2"/>
      <c r="K282" s="2"/>
      <c r="M282" s="2"/>
    </row>
    <row r="283" spans="7:13" ht="15.75" customHeight="1" x14ac:dyDescent="0.3">
      <c r="G283" s="2"/>
      <c r="H283" s="2"/>
      <c r="I283" s="2"/>
      <c r="K283" s="2"/>
      <c r="M283" s="2"/>
    </row>
    <row r="284" spans="7:13" ht="15.75" customHeight="1" x14ac:dyDescent="0.3">
      <c r="G284" s="2"/>
      <c r="H284" s="2"/>
      <c r="I284" s="2"/>
      <c r="K284" s="2"/>
      <c r="M284" s="2"/>
    </row>
    <row r="285" spans="7:13" ht="15.75" customHeight="1" x14ac:dyDescent="0.3">
      <c r="G285" s="2"/>
      <c r="H285" s="2"/>
      <c r="I285" s="2"/>
      <c r="K285" s="2"/>
      <c r="M285" s="2"/>
    </row>
    <row r="286" spans="7:13" ht="15.75" customHeight="1" x14ac:dyDescent="0.3">
      <c r="G286" s="2"/>
      <c r="H286" s="2"/>
      <c r="I286" s="2"/>
      <c r="K286" s="2"/>
      <c r="M286" s="2"/>
    </row>
    <row r="287" spans="7:13" ht="15.75" customHeight="1" x14ac:dyDescent="0.3">
      <c r="G287" s="2"/>
      <c r="H287" s="2"/>
      <c r="I287" s="2"/>
      <c r="K287" s="2"/>
      <c r="M287" s="2"/>
    </row>
    <row r="288" spans="7:13" ht="15.75" customHeight="1" x14ac:dyDescent="0.3">
      <c r="G288" s="2"/>
      <c r="H288" s="2"/>
      <c r="I288" s="2"/>
      <c r="K288" s="2"/>
      <c r="M288" s="2"/>
    </row>
    <row r="289" spans="7:13" ht="15.75" customHeight="1" x14ac:dyDescent="0.3">
      <c r="G289" s="2"/>
      <c r="H289" s="2"/>
      <c r="I289" s="2"/>
      <c r="K289" s="2"/>
      <c r="M289" s="2"/>
    </row>
    <row r="290" spans="7:13" ht="15.75" customHeight="1" x14ac:dyDescent="0.3">
      <c r="G290" s="2"/>
      <c r="H290" s="2"/>
      <c r="I290" s="2"/>
      <c r="K290" s="2"/>
      <c r="M290" s="2"/>
    </row>
    <row r="291" spans="7:13" ht="15.75" customHeight="1" x14ac:dyDescent="0.3">
      <c r="G291" s="2"/>
      <c r="H291" s="2"/>
      <c r="I291" s="2"/>
      <c r="K291" s="2"/>
      <c r="M291" s="2"/>
    </row>
    <row r="292" spans="7:13" ht="15.75" customHeight="1" x14ac:dyDescent="0.3">
      <c r="G292" s="2"/>
      <c r="H292" s="2"/>
      <c r="I292" s="2"/>
      <c r="K292" s="2"/>
      <c r="M292" s="2"/>
    </row>
    <row r="293" spans="7:13" ht="15.75" customHeight="1" x14ac:dyDescent="0.3">
      <c r="G293" s="2"/>
      <c r="H293" s="2"/>
      <c r="I293" s="2"/>
      <c r="K293" s="2"/>
      <c r="M293" s="2"/>
    </row>
    <row r="294" spans="7:13" ht="15.75" customHeight="1" x14ac:dyDescent="0.3">
      <c r="G294" s="2"/>
      <c r="H294" s="2"/>
      <c r="I294" s="2"/>
      <c r="K294" s="2"/>
      <c r="M294" s="2"/>
    </row>
    <row r="295" spans="7:13" ht="15.75" customHeight="1" x14ac:dyDescent="0.3">
      <c r="G295" s="2"/>
      <c r="H295" s="2"/>
      <c r="I295" s="2"/>
      <c r="K295" s="2"/>
      <c r="M295" s="2"/>
    </row>
    <row r="296" spans="7:13" ht="15.75" customHeight="1" x14ac:dyDescent="0.3">
      <c r="G296" s="2"/>
      <c r="H296" s="2"/>
      <c r="I296" s="2"/>
      <c r="K296" s="2"/>
      <c r="M296" s="2"/>
    </row>
    <row r="297" spans="7:13" ht="15.75" customHeight="1" x14ac:dyDescent="0.3">
      <c r="G297" s="2"/>
      <c r="H297" s="2"/>
      <c r="I297" s="2"/>
      <c r="K297" s="2"/>
      <c r="M297" s="2"/>
    </row>
    <row r="298" spans="7:13" ht="15.75" customHeight="1" x14ac:dyDescent="0.3">
      <c r="G298" s="2"/>
      <c r="H298" s="2"/>
      <c r="I298" s="2"/>
      <c r="K298" s="2"/>
      <c r="M298" s="2"/>
    </row>
    <row r="299" spans="7:13" ht="15.75" customHeight="1" x14ac:dyDescent="0.3">
      <c r="G299" s="2"/>
      <c r="H299" s="2"/>
      <c r="I299" s="2"/>
      <c r="K299" s="2"/>
      <c r="M299" s="2"/>
    </row>
    <row r="300" spans="7:13" ht="15.75" customHeight="1" x14ac:dyDescent="0.3">
      <c r="G300" s="2"/>
      <c r="H300" s="2"/>
      <c r="I300" s="2"/>
      <c r="K300" s="2"/>
      <c r="M300" s="2"/>
    </row>
    <row r="301" spans="7:13" ht="15.75" customHeight="1" x14ac:dyDescent="0.3">
      <c r="G301" s="2"/>
      <c r="H301" s="2"/>
      <c r="I301" s="2"/>
      <c r="K301" s="2"/>
      <c r="M301" s="2"/>
    </row>
    <row r="302" spans="7:13" ht="15.75" customHeight="1" x14ac:dyDescent="0.3">
      <c r="G302" s="2"/>
      <c r="H302" s="2"/>
      <c r="I302" s="2"/>
      <c r="K302" s="2"/>
      <c r="M302" s="2"/>
    </row>
    <row r="303" spans="7:13" ht="15.75" customHeight="1" x14ac:dyDescent="0.3">
      <c r="G303" s="2"/>
      <c r="H303" s="2"/>
      <c r="I303" s="2"/>
      <c r="K303" s="2"/>
      <c r="M303" s="2"/>
    </row>
    <row r="304" spans="7:13" ht="15.75" customHeight="1" x14ac:dyDescent="0.3">
      <c r="G304" s="2"/>
      <c r="H304" s="2"/>
      <c r="I304" s="2"/>
      <c r="K304" s="2"/>
      <c r="M304" s="2"/>
    </row>
    <row r="305" spans="7:13" ht="15.75" customHeight="1" x14ac:dyDescent="0.3">
      <c r="G305" s="2"/>
      <c r="H305" s="2"/>
      <c r="I305" s="2"/>
      <c r="K305" s="2"/>
      <c r="M305" s="2"/>
    </row>
    <row r="306" spans="7:13" ht="15.75" customHeight="1" x14ac:dyDescent="0.3">
      <c r="G306" s="2"/>
      <c r="H306" s="2"/>
      <c r="I306" s="2"/>
      <c r="K306" s="2"/>
      <c r="M306" s="2"/>
    </row>
    <row r="307" spans="7:13" ht="15.75" customHeight="1" x14ac:dyDescent="0.3">
      <c r="G307" s="2"/>
      <c r="H307" s="2"/>
      <c r="I307" s="2"/>
      <c r="K307" s="2"/>
      <c r="M307" s="2"/>
    </row>
    <row r="308" spans="7:13" ht="15.75" customHeight="1" x14ac:dyDescent="0.3">
      <c r="G308" s="2"/>
      <c r="H308" s="2"/>
      <c r="I308" s="2"/>
      <c r="K308" s="2"/>
      <c r="M308" s="2"/>
    </row>
    <row r="309" spans="7:13" ht="15.75" customHeight="1" x14ac:dyDescent="0.3">
      <c r="G309" s="2"/>
      <c r="H309" s="2"/>
      <c r="I309" s="2"/>
      <c r="K309" s="2"/>
      <c r="M309" s="2"/>
    </row>
    <row r="310" spans="7:13" ht="15.75" customHeight="1" x14ac:dyDescent="0.3">
      <c r="G310" s="2"/>
      <c r="H310" s="2"/>
      <c r="I310" s="2"/>
      <c r="K310" s="2"/>
      <c r="M310" s="2"/>
    </row>
    <row r="311" spans="7:13" ht="15.75" customHeight="1" x14ac:dyDescent="0.3">
      <c r="G311" s="2"/>
      <c r="H311" s="2"/>
      <c r="I311" s="2"/>
      <c r="K311" s="2"/>
      <c r="M311" s="2"/>
    </row>
    <row r="312" spans="7:13" ht="15.75" customHeight="1" x14ac:dyDescent="0.3">
      <c r="G312" s="2"/>
      <c r="H312" s="2"/>
      <c r="I312" s="2"/>
      <c r="K312" s="2"/>
      <c r="M312" s="2"/>
    </row>
    <row r="313" spans="7:13" ht="15.75" customHeight="1" x14ac:dyDescent="0.3">
      <c r="G313" s="2"/>
      <c r="H313" s="2"/>
      <c r="I313" s="2"/>
      <c r="K313" s="2"/>
      <c r="M313" s="2"/>
    </row>
    <row r="314" spans="7:13" ht="15.75" customHeight="1" x14ac:dyDescent="0.3">
      <c r="G314" s="2"/>
      <c r="H314" s="2"/>
      <c r="I314" s="2"/>
      <c r="K314" s="2"/>
      <c r="M314" s="2"/>
    </row>
    <row r="315" spans="7:13" ht="15.75" customHeight="1" x14ac:dyDescent="0.3">
      <c r="G315" s="2"/>
      <c r="H315" s="2"/>
      <c r="I315" s="2"/>
      <c r="K315" s="2"/>
      <c r="M315" s="2"/>
    </row>
    <row r="316" spans="7:13" ht="15.75" customHeight="1" x14ac:dyDescent="0.3">
      <c r="G316" s="2"/>
      <c r="H316" s="2"/>
      <c r="I316" s="2"/>
      <c r="K316" s="2"/>
      <c r="M316" s="2"/>
    </row>
    <row r="317" spans="7:13" ht="15.75" customHeight="1" x14ac:dyDescent="0.3">
      <c r="G317" s="2"/>
      <c r="H317" s="2"/>
      <c r="I317" s="2"/>
      <c r="K317" s="2"/>
      <c r="M317" s="2"/>
    </row>
    <row r="318" spans="7:13" ht="15.75" customHeight="1" x14ac:dyDescent="0.3">
      <c r="G318" s="2"/>
      <c r="H318" s="2"/>
      <c r="I318" s="2"/>
      <c r="K318" s="2"/>
      <c r="M318" s="2"/>
    </row>
    <row r="319" spans="7:13" ht="15.75" customHeight="1" x14ac:dyDescent="0.3">
      <c r="G319" s="2"/>
      <c r="H319" s="2"/>
      <c r="I319" s="2"/>
      <c r="K319" s="2"/>
      <c r="M319" s="2"/>
    </row>
    <row r="320" spans="7:13" ht="15.75" customHeight="1" x14ac:dyDescent="0.3">
      <c r="G320" s="2"/>
      <c r="H320" s="2"/>
      <c r="I320" s="2"/>
      <c r="K320" s="2"/>
      <c r="M320" s="2"/>
    </row>
    <row r="321" spans="7:13" ht="15.75" customHeight="1" x14ac:dyDescent="0.3">
      <c r="G321" s="2"/>
      <c r="H321" s="2"/>
      <c r="I321" s="2"/>
      <c r="K321" s="2"/>
      <c r="M321" s="2"/>
    </row>
    <row r="322" spans="7:13" ht="15.75" customHeight="1" x14ac:dyDescent="0.3">
      <c r="G322" s="2"/>
      <c r="H322" s="2"/>
      <c r="I322" s="2"/>
      <c r="K322" s="2"/>
      <c r="M322" s="2"/>
    </row>
    <row r="323" spans="7:13" ht="15.75" customHeight="1" x14ac:dyDescent="0.3">
      <c r="G323" s="2"/>
      <c r="H323" s="2"/>
      <c r="I323" s="2"/>
      <c r="K323" s="2"/>
      <c r="M323" s="2"/>
    </row>
    <row r="324" spans="7:13" ht="15.75" customHeight="1" x14ac:dyDescent="0.3">
      <c r="G324" s="2"/>
      <c r="H324" s="2"/>
      <c r="I324" s="2"/>
      <c r="K324" s="2"/>
      <c r="M324" s="2"/>
    </row>
    <row r="325" spans="7:13" ht="15.75" customHeight="1" x14ac:dyDescent="0.3">
      <c r="G325" s="2"/>
      <c r="H325" s="2"/>
      <c r="I325" s="2"/>
      <c r="K325" s="2"/>
      <c r="M325" s="2"/>
    </row>
    <row r="326" spans="7:13" ht="15.75" customHeight="1" x14ac:dyDescent="0.3">
      <c r="G326" s="2"/>
      <c r="H326" s="2"/>
      <c r="I326" s="2"/>
      <c r="K326" s="2"/>
      <c r="M326" s="2"/>
    </row>
    <row r="327" spans="7:13" ht="15.75" customHeight="1" x14ac:dyDescent="0.3">
      <c r="G327" s="2"/>
      <c r="H327" s="2"/>
      <c r="I327" s="2"/>
      <c r="K327" s="2"/>
      <c r="M327" s="2"/>
    </row>
    <row r="328" spans="7:13" ht="15.75" customHeight="1" x14ac:dyDescent="0.3">
      <c r="G328" s="2"/>
      <c r="H328" s="2"/>
      <c r="I328" s="2"/>
      <c r="K328" s="2"/>
      <c r="M328" s="2"/>
    </row>
    <row r="329" spans="7:13" ht="15.75" customHeight="1" x14ac:dyDescent="0.3">
      <c r="G329" s="2"/>
      <c r="H329" s="2"/>
      <c r="I329" s="2"/>
      <c r="K329" s="2"/>
      <c r="M329" s="2"/>
    </row>
    <row r="330" spans="7:13" ht="15.75" customHeight="1" x14ac:dyDescent="0.3">
      <c r="G330" s="2"/>
      <c r="H330" s="2"/>
      <c r="I330" s="2"/>
      <c r="K330" s="2"/>
      <c r="M330" s="2"/>
    </row>
    <row r="331" spans="7:13" ht="15.75" customHeight="1" x14ac:dyDescent="0.3">
      <c r="G331" s="2"/>
      <c r="H331" s="2"/>
      <c r="I331" s="2"/>
      <c r="K331" s="2"/>
      <c r="M331" s="2"/>
    </row>
    <row r="332" spans="7:13" ht="15.75" customHeight="1" x14ac:dyDescent="0.3">
      <c r="G332" s="2"/>
      <c r="H332" s="2"/>
      <c r="I332" s="2"/>
      <c r="K332" s="2"/>
      <c r="M332" s="2"/>
    </row>
    <row r="333" spans="7:13" ht="15.75" customHeight="1" x14ac:dyDescent="0.3">
      <c r="G333" s="2"/>
      <c r="H333" s="2"/>
      <c r="I333" s="2"/>
      <c r="K333" s="2"/>
      <c r="M333" s="2"/>
    </row>
    <row r="334" spans="7:13" ht="15.75" customHeight="1" x14ac:dyDescent="0.3">
      <c r="G334" s="2"/>
      <c r="H334" s="2"/>
      <c r="I334" s="2"/>
      <c r="K334" s="2"/>
      <c r="M334" s="2"/>
    </row>
    <row r="335" spans="7:13" ht="15.75" customHeight="1" x14ac:dyDescent="0.3">
      <c r="G335" s="2"/>
      <c r="H335" s="2"/>
      <c r="I335" s="2"/>
      <c r="K335" s="2"/>
      <c r="M335" s="2"/>
    </row>
    <row r="336" spans="7:13" ht="15.75" customHeight="1" x14ac:dyDescent="0.3">
      <c r="G336" s="2"/>
      <c r="H336" s="2"/>
      <c r="I336" s="2"/>
      <c r="K336" s="2"/>
      <c r="M336" s="2"/>
    </row>
    <row r="337" spans="7:13" ht="15.75" customHeight="1" x14ac:dyDescent="0.3">
      <c r="G337" s="2"/>
      <c r="H337" s="2"/>
      <c r="I337" s="2"/>
      <c r="K337" s="2"/>
      <c r="M337" s="2"/>
    </row>
    <row r="338" spans="7:13" ht="15.75" customHeight="1" x14ac:dyDescent="0.3">
      <c r="G338" s="2"/>
      <c r="H338" s="2"/>
      <c r="I338" s="2"/>
      <c r="K338" s="2"/>
      <c r="M338" s="2"/>
    </row>
    <row r="339" spans="7:13" ht="15.75" customHeight="1" x14ac:dyDescent="0.3">
      <c r="G339" s="2"/>
      <c r="H339" s="2"/>
      <c r="I339" s="2"/>
      <c r="K339" s="2"/>
      <c r="M339" s="2"/>
    </row>
    <row r="340" spans="7:13" ht="15.75" customHeight="1" x14ac:dyDescent="0.3">
      <c r="G340" s="2"/>
      <c r="H340" s="2"/>
      <c r="I340" s="2"/>
      <c r="K340" s="2"/>
      <c r="M340" s="2"/>
    </row>
    <row r="341" spans="7:13" ht="15.75" customHeight="1" x14ac:dyDescent="0.3">
      <c r="G341" s="2"/>
      <c r="H341" s="2"/>
      <c r="I341" s="2"/>
      <c r="K341" s="2"/>
      <c r="M341" s="2"/>
    </row>
    <row r="342" spans="7:13" ht="15.75" customHeight="1" x14ac:dyDescent="0.3">
      <c r="G342" s="2"/>
      <c r="H342" s="2"/>
      <c r="I342" s="2"/>
      <c r="K342" s="2"/>
      <c r="M342" s="2"/>
    </row>
    <row r="343" spans="7:13" ht="15.75" customHeight="1" x14ac:dyDescent="0.3">
      <c r="G343" s="2"/>
      <c r="H343" s="2"/>
      <c r="I343" s="2"/>
      <c r="K343" s="2"/>
      <c r="M343" s="2"/>
    </row>
    <row r="344" spans="7:13" ht="15.75" customHeight="1" x14ac:dyDescent="0.3">
      <c r="G344" s="2"/>
      <c r="H344" s="2"/>
      <c r="I344" s="2"/>
      <c r="K344" s="2"/>
      <c r="M344" s="2"/>
    </row>
    <row r="345" spans="7:13" ht="15.75" customHeight="1" x14ac:dyDescent="0.3">
      <c r="G345" s="2"/>
      <c r="H345" s="2"/>
      <c r="I345" s="2"/>
      <c r="K345" s="2"/>
      <c r="M345" s="2"/>
    </row>
    <row r="346" spans="7:13" ht="15.75" customHeight="1" x14ac:dyDescent="0.3">
      <c r="G346" s="2"/>
      <c r="H346" s="2"/>
      <c r="I346" s="2"/>
      <c r="K346" s="2"/>
      <c r="M346" s="2"/>
    </row>
    <row r="347" spans="7:13" ht="15.75" customHeight="1" x14ac:dyDescent="0.3">
      <c r="G347" s="2"/>
      <c r="H347" s="2"/>
      <c r="I347" s="2"/>
      <c r="K347" s="2"/>
      <c r="M347" s="2"/>
    </row>
    <row r="348" spans="7:13" ht="15.75" customHeight="1" x14ac:dyDescent="0.3">
      <c r="G348" s="2"/>
      <c r="H348" s="2"/>
      <c r="I348" s="2"/>
      <c r="K348" s="2"/>
      <c r="M348" s="2"/>
    </row>
    <row r="349" spans="7:13" ht="15.75" customHeight="1" x14ac:dyDescent="0.3">
      <c r="G349" s="2"/>
      <c r="H349" s="2"/>
      <c r="I349" s="2"/>
      <c r="K349" s="2"/>
      <c r="M349" s="2"/>
    </row>
    <row r="350" spans="7:13" ht="15.75" customHeight="1" x14ac:dyDescent="0.3">
      <c r="G350" s="2"/>
      <c r="H350" s="2"/>
      <c r="I350" s="2"/>
      <c r="K350" s="2"/>
      <c r="M350" s="2"/>
    </row>
    <row r="351" spans="7:13" ht="15.75" customHeight="1" x14ac:dyDescent="0.3">
      <c r="G351" s="2"/>
      <c r="H351" s="2"/>
      <c r="I351" s="2"/>
      <c r="K351" s="2"/>
      <c r="M351" s="2"/>
    </row>
    <row r="352" spans="7:13" ht="15.75" customHeight="1" x14ac:dyDescent="0.3">
      <c r="G352" s="2"/>
      <c r="H352" s="2"/>
      <c r="I352" s="2"/>
      <c r="K352" s="2"/>
      <c r="M352" s="2"/>
    </row>
    <row r="353" spans="7:13" ht="15.75" customHeight="1" x14ac:dyDescent="0.3">
      <c r="G353" s="2"/>
      <c r="H353" s="2"/>
      <c r="I353" s="2"/>
      <c r="K353" s="2"/>
      <c r="M353" s="2"/>
    </row>
    <row r="354" spans="7:13" ht="15.75" customHeight="1" x14ac:dyDescent="0.3">
      <c r="G354" s="2"/>
      <c r="H354" s="2"/>
      <c r="I354" s="2"/>
      <c r="K354" s="2"/>
      <c r="M354" s="2"/>
    </row>
    <row r="355" spans="7:13" ht="15.75" customHeight="1" x14ac:dyDescent="0.3">
      <c r="G355" s="2"/>
      <c r="H355" s="2"/>
      <c r="I355" s="2"/>
      <c r="K355" s="2"/>
      <c r="M355" s="2"/>
    </row>
    <row r="356" spans="7:13" ht="15.75" customHeight="1" x14ac:dyDescent="0.3">
      <c r="G356" s="2"/>
      <c r="H356" s="2"/>
      <c r="I356" s="2"/>
      <c r="K356" s="2"/>
      <c r="M356" s="2"/>
    </row>
    <row r="357" spans="7:13" ht="15.75" customHeight="1" x14ac:dyDescent="0.3">
      <c r="G357" s="2"/>
      <c r="H357" s="2"/>
      <c r="I357" s="2"/>
      <c r="K357" s="2"/>
      <c r="M357" s="2"/>
    </row>
    <row r="358" spans="7:13" ht="15.75" customHeight="1" x14ac:dyDescent="0.3">
      <c r="G358" s="2"/>
      <c r="H358" s="2"/>
      <c r="I358" s="2"/>
      <c r="K358" s="2"/>
      <c r="M358" s="2"/>
    </row>
    <row r="359" spans="7:13" ht="15.75" customHeight="1" x14ac:dyDescent="0.3">
      <c r="G359" s="2"/>
      <c r="H359" s="2"/>
      <c r="I359" s="2"/>
      <c r="K359" s="2"/>
      <c r="M359" s="2"/>
    </row>
    <row r="360" spans="7:13" ht="15.75" customHeight="1" x14ac:dyDescent="0.3">
      <c r="G360" s="2"/>
      <c r="H360" s="2"/>
      <c r="I360" s="2"/>
      <c r="K360" s="2"/>
      <c r="M360" s="2"/>
    </row>
    <row r="361" spans="7:13" ht="15.75" customHeight="1" x14ac:dyDescent="0.3">
      <c r="G361" s="2"/>
      <c r="H361" s="2"/>
      <c r="I361" s="2"/>
      <c r="K361" s="2"/>
      <c r="M361" s="2"/>
    </row>
    <row r="362" spans="7:13" ht="15.75" customHeight="1" x14ac:dyDescent="0.3">
      <c r="G362" s="2"/>
      <c r="H362" s="2"/>
      <c r="I362" s="2"/>
      <c r="K362" s="2"/>
      <c r="M362" s="2"/>
    </row>
    <row r="363" spans="7:13" ht="15.75" customHeight="1" x14ac:dyDescent="0.3">
      <c r="G363" s="2"/>
      <c r="H363" s="2"/>
      <c r="I363" s="2"/>
      <c r="K363" s="2"/>
      <c r="M363" s="2"/>
    </row>
    <row r="364" spans="7:13" ht="15.75" customHeight="1" x14ac:dyDescent="0.3">
      <c r="G364" s="2"/>
      <c r="H364" s="2"/>
      <c r="I364" s="2"/>
      <c r="K364" s="2"/>
      <c r="M364" s="2"/>
    </row>
    <row r="365" spans="7:13" ht="15.75" customHeight="1" x14ac:dyDescent="0.3">
      <c r="G365" s="2"/>
      <c r="H365" s="2"/>
      <c r="I365" s="2"/>
      <c r="K365" s="2"/>
      <c r="M365" s="2"/>
    </row>
    <row r="366" spans="7:13" ht="15.75" customHeight="1" x14ac:dyDescent="0.3">
      <c r="G366" s="2"/>
      <c r="H366" s="2"/>
      <c r="I366" s="2"/>
      <c r="K366" s="2"/>
      <c r="M366" s="2"/>
    </row>
    <row r="367" spans="7:13" ht="15.75" customHeight="1" x14ac:dyDescent="0.3">
      <c r="G367" s="2"/>
      <c r="H367" s="2"/>
      <c r="I367" s="2"/>
      <c r="K367" s="2"/>
      <c r="M367" s="2"/>
    </row>
    <row r="368" spans="7:13" ht="15.75" customHeight="1" x14ac:dyDescent="0.3">
      <c r="G368" s="2"/>
      <c r="H368" s="2"/>
      <c r="I368" s="2"/>
      <c r="K368" s="2"/>
      <c r="M368" s="2"/>
    </row>
    <row r="369" spans="7:13" ht="15.75" customHeight="1" x14ac:dyDescent="0.3">
      <c r="G369" s="2"/>
      <c r="H369" s="2"/>
      <c r="I369" s="2"/>
      <c r="K369" s="2"/>
      <c r="M369" s="2"/>
    </row>
    <row r="370" spans="7:13" ht="15.75" customHeight="1" x14ac:dyDescent="0.3">
      <c r="G370" s="2"/>
      <c r="H370" s="2"/>
      <c r="I370" s="2"/>
      <c r="K370" s="2"/>
      <c r="M370" s="2"/>
    </row>
    <row r="371" spans="7:13" ht="15.75" customHeight="1" x14ac:dyDescent="0.3">
      <c r="G371" s="2"/>
      <c r="H371" s="2"/>
      <c r="I371" s="2"/>
      <c r="K371" s="2"/>
      <c r="M371" s="2"/>
    </row>
    <row r="372" spans="7:13" ht="15.75" customHeight="1" x14ac:dyDescent="0.3">
      <c r="G372" s="2"/>
      <c r="H372" s="2"/>
      <c r="I372" s="2"/>
      <c r="K372" s="2"/>
      <c r="M372" s="2"/>
    </row>
    <row r="373" spans="7:13" ht="15.75" customHeight="1" x14ac:dyDescent="0.3">
      <c r="G373" s="2"/>
      <c r="H373" s="2"/>
      <c r="I373" s="2"/>
      <c r="K373" s="2"/>
      <c r="M373" s="2"/>
    </row>
    <row r="374" spans="7:13" ht="15.75" customHeight="1" x14ac:dyDescent="0.3">
      <c r="G374" s="2"/>
      <c r="H374" s="2"/>
      <c r="I374" s="2"/>
      <c r="K374" s="2"/>
      <c r="M374" s="2"/>
    </row>
    <row r="375" spans="7:13" ht="15.75" customHeight="1" x14ac:dyDescent="0.3">
      <c r="G375" s="2"/>
      <c r="H375" s="2"/>
      <c r="I375" s="2"/>
      <c r="K375" s="2"/>
      <c r="M375" s="2"/>
    </row>
    <row r="376" spans="7:13" ht="15.75" customHeight="1" x14ac:dyDescent="0.3">
      <c r="G376" s="2"/>
      <c r="H376" s="2"/>
      <c r="I376" s="2"/>
      <c r="K376" s="2"/>
      <c r="M376" s="2"/>
    </row>
    <row r="377" spans="7:13" ht="15.75" customHeight="1" x14ac:dyDescent="0.3">
      <c r="G377" s="2"/>
      <c r="H377" s="2"/>
      <c r="I377" s="2"/>
      <c r="K377" s="2"/>
      <c r="M377" s="2"/>
    </row>
    <row r="378" spans="7:13" ht="15.75" customHeight="1" x14ac:dyDescent="0.3">
      <c r="G378" s="2"/>
      <c r="H378" s="2"/>
      <c r="I378" s="2"/>
      <c r="K378" s="2"/>
      <c r="M378" s="2"/>
    </row>
    <row r="379" spans="7:13" ht="15.75" customHeight="1" x14ac:dyDescent="0.3">
      <c r="G379" s="2"/>
      <c r="H379" s="2"/>
      <c r="I379" s="2"/>
      <c r="K379" s="2"/>
      <c r="M379" s="2"/>
    </row>
    <row r="380" spans="7:13" ht="15.75" customHeight="1" x14ac:dyDescent="0.3">
      <c r="G380" s="2"/>
      <c r="H380" s="2"/>
      <c r="I380" s="2"/>
      <c r="K380" s="2"/>
      <c r="M380" s="2"/>
    </row>
    <row r="381" spans="7:13" ht="15.75" customHeight="1" x14ac:dyDescent="0.3">
      <c r="G381" s="2"/>
      <c r="H381" s="2"/>
      <c r="I381" s="2"/>
      <c r="K381" s="2"/>
      <c r="M381" s="2"/>
    </row>
    <row r="382" spans="7:13" ht="15.75" customHeight="1" x14ac:dyDescent="0.3">
      <c r="G382" s="2"/>
      <c r="H382" s="2"/>
      <c r="I382" s="2"/>
      <c r="K382" s="2"/>
      <c r="M382" s="2"/>
    </row>
    <row r="383" spans="7:13" ht="15.75" customHeight="1" x14ac:dyDescent="0.3">
      <c r="G383" s="2"/>
      <c r="H383" s="2"/>
      <c r="I383" s="2"/>
      <c r="K383" s="2"/>
      <c r="M383" s="2"/>
    </row>
    <row r="384" spans="7:13" ht="15.75" customHeight="1" x14ac:dyDescent="0.3">
      <c r="G384" s="2"/>
      <c r="H384" s="2"/>
      <c r="I384" s="2"/>
      <c r="K384" s="2"/>
      <c r="M384" s="2"/>
    </row>
    <row r="385" spans="7:13" ht="15.75" customHeight="1" x14ac:dyDescent="0.3">
      <c r="G385" s="2"/>
      <c r="H385" s="2"/>
      <c r="I385" s="2"/>
      <c r="K385" s="2"/>
      <c r="M385" s="2"/>
    </row>
    <row r="386" spans="7:13" ht="15.75" customHeight="1" x14ac:dyDescent="0.3">
      <c r="G386" s="2"/>
      <c r="H386" s="2"/>
      <c r="I386" s="2"/>
      <c r="K386" s="2"/>
      <c r="M386" s="2"/>
    </row>
    <row r="387" spans="7:13" ht="15.75" customHeight="1" x14ac:dyDescent="0.3">
      <c r="G387" s="2"/>
      <c r="H387" s="2"/>
      <c r="I387" s="2"/>
      <c r="K387" s="2"/>
      <c r="M387" s="2"/>
    </row>
    <row r="388" spans="7:13" ht="15.75" customHeight="1" x14ac:dyDescent="0.3">
      <c r="G388" s="2"/>
      <c r="H388" s="2"/>
      <c r="I388" s="2"/>
      <c r="K388" s="2"/>
      <c r="M388" s="2"/>
    </row>
    <row r="389" spans="7:13" ht="15.75" customHeight="1" x14ac:dyDescent="0.3">
      <c r="G389" s="2"/>
      <c r="H389" s="2"/>
      <c r="I389" s="2"/>
      <c r="K389" s="2"/>
      <c r="M389" s="2"/>
    </row>
    <row r="390" spans="7:13" ht="15.75" customHeight="1" x14ac:dyDescent="0.3">
      <c r="G390" s="2"/>
      <c r="H390" s="2"/>
      <c r="I390" s="2"/>
      <c r="K390" s="2"/>
      <c r="M390" s="2"/>
    </row>
    <row r="391" spans="7:13" ht="15.75" customHeight="1" x14ac:dyDescent="0.3">
      <c r="G391" s="2"/>
      <c r="H391" s="2"/>
      <c r="I391" s="2"/>
      <c r="K391" s="2"/>
      <c r="M391" s="2"/>
    </row>
    <row r="392" spans="7:13" ht="15.75" customHeight="1" x14ac:dyDescent="0.3">
      <c r="G392" s="2"/>
      <c r="H392" s="2"/>
      <c r="I392" s="2"/>
      <c r="K392" s="2"/>
      <c r="M392" s="2"/>
    </row>
    <row r="393" spans="7:13" ht="15.75" customHeight="1" x14ac:dyDescent="0.3">
      <c r="G393" s="2"/>
      <c r="H393" s="2"/>
      <c r="I393" s="2"/>
      <c r="K393" s="2"/>
      <c r="M393" s="2"/>
    </row>
    <row r="394" spans="7:13" ht="15.75" customHeight="1" x14ac:dyDescent="0.3">
      <c r="G394" s="2"/>
      <c r="H394" s="2"/>
      <c r="I394" s="2"/>
      <c r="K394" s="2"/>
      <c r="M394" s="2"/>
    </row>
    <row r="395" spans="7:13" ht="15.75" customHeight="1" x14ac:dyDescent="0.3">
      <c r="G395" s="2"/>
      <c r="H395" s="2"/>
      <c r="I395" s="2"/>
      <c r="K395" s="2"/>
      <c r="M395" s="2"/>
    </row>
    <row r="396" spans="7:13" ht="15.75" customHeight="1" x14ac:dyDescent="0.3">
      <c r="G396" s="2"/>
      <c r="H396" s="2"/>
      <c r="I396" s="2"/>
      <c r="K396" s="2"/>
      <c r="M396" s="2"/>
    </row>
    <row r="397" spans="7:13" ht="15.75" customHeight="1" x14ac:dyDescent="0.3">
      <c r="G397" s="2"/>
      <c r="H397" s="2"/>
      <c r="I397" s="2"/>
      <c r="K397" s="2"/>
      <c r="M397" s="2"/>
    </row>
    <row r="398" spans="7:13" ht="15.75" customHeight="1" x14ac:dyDescent="0.3">
      <c r="G398" s="2"/>
      <c r="H398" s="2"/>
      <c r="I398" s="2"/>
      <c r="K398" s="2"/>
      <c r="M398" s="2"/>
    </row>
    <row r="399" spans="7:13" ht="15.75" customHeight="1" x14ac:dyDescent="0.3">
      <c r="G399" s="2"/>
      <c r="H399" s="2"/>
      <c r="I399" s="2"/>
      <c r="K399" s="2"/>
      <c r="M399" s="2"/>
    </row>
    <row r="400" spans="7:13" ht="15.75" customHeight="1" x14ac:dyDescent="0.3">
      <c r="G400" s="2"/>
      <c r="H400" s="2"/>
      <c r="I400" s="2"/>
      <c r="K400" s="2"/>
      <c r="M400" s="2"/>
    </row>
    <row r="401" spans="7:13" ht="15.75" customHeight="1" x14ac:dyDescent="0.3">
      <c r="G401" s="2"/>
      <c r="H401" s="2"/>
      <c r="I401" s="2"/>
      <c r="K401" s="2"/>
      <c r="M401" s="2"/>
    </row>
    <row r="402" spans="7:13" ht="15.75" customHeight="1" x14ac:dyDescent="0.3">
      <c r="G402" s="2"/>
      <c r="H402" s="2"/>
      <c r="I402" s="2"/>
      <c r="K402" s="2"/>
      <c r="M402" s="2"/>
    </row>
    <row r="403" spans="7:13" ht="15.75" customHeight="1" x14ac:dyDescent="0.3">
      <c r="G403" s="2"/>
      <c r="H403" s="2"/>
      <c r="I403" s="2"/>
      <c r="K403" s="2"/>
      <c r="M403" s="2"/>
    </row>
    <row r="404" spans="7:13" ht="15.75" customHeight="1" x14ac:dyDescent="0.3">
      <c r="G404" s="2"/>
      <c r="H404" s="2"/>
      <c r="I404" s="2"/>
      <c r="K404" s="2"/>
      <c r="M404" s="2"/>
    </row>
    <row r="405" spans="7:13" ht="15.75" customHeight="1" x14ac:dyDescent="0.3">
      <c r="G405" s="2"/>
      <c r="H405" s="2"/>
      <c r="I405" s="2"/>
      <c r="K405" s="2"/>
      <c r="M405" s="2"/>
    </row>
    <row r="406" spans="7:13" ht="15.75" customHeight="1" x14ac:dyDescent="0.3">
      <c r="G406" s="2"/>
      <c r="H406" s="2"/>
      <c r="I406" s="2"/>
      <c r="K406" s="2"/>
      <c r="M406" s="2"/>
    </row>
    <row r="407" spans="7:13" ht="15.75" customHeight="1" x14ac:dyDescent="0.3">
      <c r="G407" s="2"/>
      <c r="H407" s="2"/>
      <c r="I407" s="2"/>
      <c r="K407" s="2"/>
      <c r="M407" s="2"/>
    </row>
    <row r="408" spans="7:13" ht="15.75" customHeight="1" x14ac:dyDescent="0.3">
      <c r="G408" s="2"/>
      <c r="H408" s="2"/>
      <c r="I408" s="2"/>
      <c r="K408" s="2"/>
      <c r="M408" s="2"/>
    </row>
    <row r="409" spans="7:13" ht="15.75" customHeight="1" x14ac:dyDescent="0.3">
      <c r="G409" s="2"/>
      <c r="H409" s="2"/>
      <c r="I409" s="2"/>
      <c r="K409" s="2"/>
      <c r="M409" s="2"/>
    </row>
    <row r="410" spans="7:13" ht="15.75" customHeight="1" x14ac:dyDescent="0.3">
      <c r="G410" s="2"/>
      <c r="H410" s="2"/>
      <c r="I410" s="2"/>
      <c r="K410" s="2"/>
      <c r="M410" s="2"/>
    </row>
    <row r="411" spans="7:13" ht="15.75" customHeight="1" x14ac:dyDescent="0.3">
      <c r="G411" s="2"/>
      <c r="H411" s="2"/>
      <c r="I411" s="2"/>
      <c r="K411" s="2"/>
      <c r="M411" s="2"/>
    </row>
    <row r="412" spans="7:13" ht="15.75" customHeight="1" x14ac:dyDescent="0.3">
      <c r="G412" s="2"/>
      <c r="H412" s="2"/>
      <c r="I412" s="2"/>
      <c r="K412" s="2"/>
      <c r="M412" s="2"/>
    </row>
    <row r="413" spans="7:13" ht="15.75" customHeight="1" x14ac:dyDescent="0.3">
      <c r="G413" s="2"/>
      <c r="H413" s="2"/>
      <c r="I413" s="2"/>
      <c r="K413" s="2"/>
      <c r="M413" s="2"/>
    </row>
    <row r="414" spans="7:13" ht="15.75" customHeight="1" x14ac:dyDescent="0.3">
      <c r="G414" s="2"/>
      <c r="H414" s="2"/>
      <c r="I414" s="2"/>
      <c r="K414" s="2"/>
      <c r="M414" s="2"/>
    </row>
    <row r="415" spans="7:13" ht="15.75" customHeight="1" x14ac:dyDescent="0.3">
      <c r="G415" s="2"/>
      <c r="H415" s="2"/>
      <c r="I415" s="2"/>
      <c r="K415" s="2"/>
      <c r="M415" s="2"/>
    </row>
    <row r="416" spans="7:13" ht="15.75" customHeight="1" x14ac:dyDescent="0.3">
      <c r="G416" s="2"/>
      <c r="H416" s="2"/>
      <c r="I416" s="2"/>
      <c r="K416" s="2"/>
      <c r="M416" s="2"/>
    </row>
    <row r="417" spans="7:13" ht="15.75" customHeight="1" x14ac:dyDescent="0.3">
      <c r="G417" s="2"/>
      <c r="H417" s="2"/>
      <c r="I417" s="2"/>
      <c r="K417" s="2"/>
      <c r="M417" s="2"/>
    </row>
    <row r="418" spans="7:13" ht="15.75" customHeight="1" x14ac:dyDescent="0.3">
      <c r="G418" s="2"/>
      <c r="H418" s="2"/>
      <c r="I418" s="2"/>
      <c r="K418" s="2"/>
      <c r="M418" s="2"/>
    </row>
    <row r="419" spans="7:13" ht="15.75" customHeight="1" x14ac:dyDescent="0.3">
      <c r="G419" s="2"/>
      <c r="H419" s="2"/>
      <c r="I419" s="2"/>
      <c r="K419" s="2"/>
      <c r="M419" s="2"/>
    </row>
    <row r="420" spans="7:13" ht="15.75" customHeight="1" x14ac:dyDescent="0.3">
      <c r="G420" s="2"/>
      <c r="H420" s="2"/>
      <c r="I420" s="2"/>
      <c r="K420" s="2"/>
      <c r="M420" s="2"/>
    </row>
    <row r="421" spans="7:13" ht="15.75" customHeight="1" x14ac:dyDescent="0.3">
      <c r="G421" s="2"/>
      <c r="H421" s="2"/>
      <c r="I421" s="2"/>
      <c r="K421" s="2"/>
      <c r="M421" s="2"/>
    </row>
    <row r="422" spans="7:13" ht="15.75" customHeight="1" x14ac:dyDescent="0.3">
      <c r="G422" s="2"/>
      <c r="H422" s="2"/>
      <c r="I422" s="2"/>
      <c r="K422" s="2"/>
      <c r="M422" s="2"/>
    </row>
    <row r="423" spans="7:13" ht="15.75" customHeight="1" x14ac:dyDescent="0.3">
      <c r="G423" s="2"/>
      <c r="H423" s="2"/>
      <c r="I423" s="2"/>
      <c r="K423" s="2"/>
      <c r="M423" s="2"/>
    </row>
    <row r="424" spans="7:13" ht="15.75" customHeight="1" x14ac:dyDescent="0.3">
      <c r="G424" s="2"/>
      <c r="H424" s="2"/>
      <c r="I424" s="2"/>
      <c r="K424" s="2"/>
      <c r="M424" s="2"/>
    </row>
    <row r="425" spans="7:13" ht="15.75" customHeight="1" x14ac:dyDescent="0.3">
      <c r="G425" s="2"/>
      <c r="H425" s="2"/>
      <c r="I425" s="2"/>
      <c r="K425" s="2"/>
      <c r="M425" s="2"/>
    </row>
    <row r="426" spans="7:13" ht="15.75" customHeight="1" x14ac:dyDescent="0.3">
      <c r="G426" s="2"/>
      <c r="H426" s="2"/>
      <c r="I426" s="2"/>
      <c r="K426" s="2"/>
      <c r="M426" s="2"/>
    </row>
    <row r="427" spans="7:13" ht="15.75" customHeight="1" x14ac:dyDescent="0.3">
      <c r="G427" s="2"/>
      <c r="H427" s="2"/>
      <c r="I427" s="2"/>
      <c r="K427" s="2"/>
      <c r="M427" s="2"/>
    </row>
    <row r="428" spans="7:13" ht="15.75" customHeight="1" x14ac:dyDescent="0.3">
      <c r="G428" s="2"/>
      <c r="H428" s="2"/>
      <c r="I428" s="2"/>
      <c r="K428" s="2"/>
      <c r="M428" s="2"/>
    </row>
    <row r="429" spans="7:13" ht="15.75" customHeight="1" x14ac:dyDescent="0.3">
      <c r="G429" s="2"/>
      <c r="H429" s="2"/>
      <c r="I429" s="2"/>
      <c r="K429" s="2"/>
      <c r="M429" s="2"/>
    </row>
    <row r="430" spans="7:13" ht="15.75" customHeight="1" x14ac:dyDescent="0.3">
      <c r="G430" s="2"/>
      <c r="H430" s="2"/>
      <c r="I430" s="2"/>
      <c r="K430" s="2"/>
      <c r="M430" s="2"/>
    </row>
    <row r="431" spans="7:13" ht="15.75" customHeight="1" x14ac:dyDescent="0.3">
      <c r="G431" s="2"/>
      <c r="H431" s="2"/>
      <c r="I431" s="2"/>
      <c r="K431" s="2"/>
      <c r="M431" s="2"/>
    </row>
    <row r="432" spans="7:13" ht="15.75" customHeight="1" x14ac:dyDescent="0.3">
      <c r="G432" s="2"/>
      <c r="H432" s="2"/>
      <c r="I432" s="2"/>
      <c r="K432" s="2"/>
      <c r="M432" s="2"/>
    </row>
    <row r="433" spans="7:13" ht="15.75" customHeight="1" x14ac:dyDescent="0.3">
      <c r="G433" s="2"/>
      <c r="H433" s="2"/>
      <c r="I433" s="2"/>
      <c r="K433" s="2"/>
      <c r="M433" s="2"/>
    </row>
    <row r="434" spans="7:13" ht="15.75" customHeight="1" x14ac:dyDescent="0.3">
      <c r="G434" s="2"/>
      <c r="H434" s="2"/>
      <c r="I434" s="2"/>
      <c r="K434" s="2"/>
      <c r="M434" s="2"/>
    </row>
    <row r="435" spans="7:13" ht="15.75" customHeight="1" x14ac:dyDescent="0.3">
      <c r="G435" s="2"/>
      <c r="H435" s="2"/>
      <c r="I435" s="2"/>
      <c r="K435" s="2"/>
      <c r="M435" s="2"/>
    </row>
    <row r="436" spans="7:13" ht="15.75" customHeight="1" x14ac:dyDescent="0.3">
      <c r="G436" s="2"/>
      <c r="H436" s="2"/>
      <c r="I436" s="2"/>
      <c r="K436" s="2"/>
      <c r="M436" s="2"/>
    </row>
    <row r="437" spans="7:13" ht="15.75" customHeight="1" x14ac:dyDescent="0.3">
      <c r="G437" s="2"/>
      <c r="H437" s="2"/>
      <c r="I437" s="2"/>
      <c r="K437" s="2"/>
      <c r="M437" s="2"/>
    </row>
    <row r="438" spans="7:13" ht="15.75" customHeight="1" x14ac:dyDescent="0.3">
      <c r="G438" s="2"/>
      <c r="H438" s="2"/>
      <c r="I438" s="2"/>
      <c r="K438" s="2"/>
      <c r="M438" s="2"/>
    </row>
    <row r="439" spans="7:13" ht="15.75" customHeight="1" x14ac:dyDescent="0.3">
      <c r="G439" s="2"/>
      <c r="H439" s="2"/>
      <c r="I439" s="2"/>
      <c r="K439" s="2"/>
      <c r="M439" s="2"/>
    </row>
    <row r="440" spans="7:13" ht="15.75" customHeight="1" x14ac:dyDescent="0.3">
      <c r="G440" s="2"/>
      <c r="H440" s="2"/>
      <c r="I440" s="2"/>
      <c r="K440" s="2"/>
      <c r="M440" s="2"/>
    </row>
    <row r="441" spans="7:13" ht="15.75" customHeight="1" x14ac:dyDescent="0.3">
      <c r="G441" s="2"/>
      <c r="H441" s="2"/>
      <c r="I441" s="2"/>
      <c r="K441" s="2"/>
      <c r="M441" s="2"/>
    </row>
    <row r="442" spans="7:13" ht="15.75" customHeight="1" x14ac:dyDescent="0.3">
      <c r="G442" s="2"/>
      <c r="H442" s="2"/>
      <c r="I442" s="2"/>
      <c r="K442" s="2"/>
      <c r="M442" s="2"/>
    </row>
    <row r="443" spans="7:13" ht="15.75" customHeight="1" x14ac:dyDescent="0.3">
      <c r="G443" s="2"/>
      <c r="H443" s="2"/>
      <c r="I443" s="2"/>
      <c r="K443" s="2"/>
      <c r="M443" s="2"/>
    </row>
    <row r="444" spans="7:13" ht="15.75" customHeight="1" x14ac:dyDescent="0.3">
      <c r="G444" s="2"/>
      <c r="H444" s="2"/>
      <c r="I444" s="2"/>
      <c r="K444" s="2"/>
      <c r="M444" s="2"/>
    </row>
    <row r="445" spans="7:13" ht="15.75" customHeight="1" x14ac:dyDescent="0.3">
      <c r="G445" s="2"/>
      <c r="H445" s="2"/>
      <c r="I445" s="2"/>
      <c r="K445" s="2"/>
      <c r="M445" s="2"/>
    </row>
    <row r="446" spans="7:13" ht="15.75" customHeight="1" x14ac:dyDescent="0.3">
      <c r="G446" s="2"/>
      <c r="H446" s="2"/>
      <c r="I446" s="2"/>
      <c r="K446" s="2"/>
      <c r="M446" s="2"/>
    </row>
    <row r="447" spans="7:13" ht="15.75" customHeight="1" x14ac:dyDescent="0.3">
      <c r="G447" s="2"/>
      <c r="H447" s="2"/>
      <c r="I447" s="2"/>
      <c r="K447" s="2"/>
      <c r="M447" s="2"/>
    </row>
    <row r="448" spans="7:13" ht="15.75" customHeight="1" x14ac:dyDescent="0.3">
      <c r="G448" s="2"/>
      <c r="H448" s="2"/>
      <c r="I448" s="2"/>
      <c r="K448" s="2"/>
      <c r="M448" s="2"/>
    </row>
    <row r="449" spans="7:13" ht="15.75" customHeight="1" x14ac:dyDescent="0.3">
      <c r="G449" s="2"/>
      <c r="H449" s="2"/>
      <c r="I449" s="2"/>
      <c r="K449" s="2"/>
      <c r="M449" s="2"/>
    </row>
    <row r="450" spans="7:13" ht="15.75" customHeight="1" x14ac:dyDescent="0.3">
      <c r="G450" s="2"/>
      <c r="H450" s="2"/>
      <c r="I450" s="2"/>
      <c r="K450" s="2"/>
      <c r="M450" s="2"/>
    </row>
    <row r="451" spans="7:13" ht="15.75" customHeight="1" x14ac:dyDescent="0.3">
      <c r="G451" s="2"/>
      <c r="H451" s="2"/>
      <c r="I451" s="2"/>
      <c r="K451" s="2"/>
      <c r="M451" s="2"/>
    </row>
    <row r="452" spans="7:13" ht="15.75" customHeight="1" x14ac:dyDescent="0.3">
      <c r="G452" s="2"/>
      <c r="H452" s="2"/>
      <c r="I452" s="2"/>
      <c r="K452" s="2"/>
      <c r="M452" s="2"/>
    </row>
    <row r="453" spans="7:13" ht="15.75" customHeight="1" x14ac:dyDescent="0.3">
      <c r="G453" s="2"/>
      <c r="H453" s="2"/>
      <c r="I453" s="2"/>
      <c r="K453" s="2"/>
      <c r="M453" s="2"/>
    </row>
    <row r="454" spans="7:13" ht="15.75" customHeight="1" x14ac:dyDescent="0.3">
      <c r="G454" s="2"/>
      <c r="H454" s="2"/>
      <c r="I454" s="2"/>
      <c r="K454" s="2"/>
      <c r="M454" s="2"/>
    </row>
    <row r="455" spans="7:13" ht="15.75" customHeight="1" x14ac:dyDescent="0.3">
      <c r="G455" s="2"/>
      <c r="H455" s="2"/>
      <c r="I455" s="2"/>
      <c r="K455" s="2"/>
      <c r="M455" s="2"/>
    </row>
    <row r="456" spans="7:13" ht="15.75" customHeight="1" x14ac:dyDescent="0.3">
      <c r="G456" s="2"/>
      <c r="H456" s="2"/>
      <c r="I456" s="2"/>
      <c r="K456" s="2"/>
      <c r="M456" s="2"/>
    </row>
    <row r="457" spans="7:13" ht="15.75" customHeight="1" x14ac:dyDescent="0.3">
      <c r="G457" s="2"/>
      <c r="H457" s="2"/>
      <c r="I457" s="2"/>
      <c r="K457" s="2"/>
      <c r="M457" s="2"/>
    </row>
    <row r="458" spans="7:13" ht="15.75" customHeight="1" x14ac:dyDescent="0.3">
      <c r="G458" s="2"/>
      <c r="H458" s="2"/>
      <c r="I458" s="2"/>
      <c r="K458" s="2"/>
      <c r="M458" s="2"/>
    </row>
    <row r="459" spans="7:13" ht="15.75" customHeight="1" x14ac:dyDescent="0.3">
      <c r="G459" s="2"/>
      <c r="H459" s="2"/>
      <c r="I459" s="2"/>
      <c r="K459" s="2"/>
      <c r="M459" s="2"/>
    </row>
    <row r="460" spans="7:13" ht="15.75" customHeight="1" x14ac:dyDescent="0.3">
      <c r="G460" s="2"/>
      <c r="H460" s="2"/>
      <c r="I460" s="2"/>
      <c r="K460" s="2"/>
      <c r="M460" s="2"/>
    </row>
    <row r="461" spans="7:13" ht="15.75" customHeight="1" x14ac:dyDescent="0.3">
      <c r="G461" s="2"/>
      <c r="H461" s="2"/>
      <c r="I461" s="2"/>
      <c r="K461" s="2"/>
      <c r="M461" s="2"/>
    </row>
    <row r="462" spans="7:13" ht="15.75" customHeight="1" x14ac:dyDescent="0.3">
      <c r="G462" s="2"/>
      <c r="H462" s="2"/>
      <c r="I462" s="2"/>
      <c r="K462" s="2"/>
      <c r="M462" s="2"/>
    </row>
    <row r="463" spans="7:13" ht="15.75" customHeight="1" x14ac:dyDescent="0.3">
      <c r="G463" s="2"/>
      <c r="H463" s="2"/>
      <c r="I463" s="2"/>
      <c r="K463" s="2"/>
      <c r="M463" s="2"/>
    </row>
    <row r="464" spans="7:13" ht="15.75" customHeight="1" x14ac:dyDescent="0.3">
      <c r="G464" s="2"/>
      <c r="H464" s="2"/>
      <c r="I464" s="2"/>
      <c r="K464" s="2"/>
      <c r="M464" s="2"/>
    </row>
    <row r="465" spans="7:13" ht="15.75" customHeight="1" x14ac:dyDescent="0.3">
      <c r="G465" s="2"/>
      <c r="H465" s="2"/>
      <c r="I465" s="2"/>
      <c r="K465" s="2"/>
      <c r="M465" s="2"/>
    </row>
    <row r="466" spans="7:13" ht="15.75" customHeight="1" x14ac:dyDescent="0.3">
      <c r="G466" s="2"/>
      <c r="H466" s="2"/>
      <c r="I466" s="2"/>
      <c r="K466" s="2"/>
      <c r="M466" s="2"/>
    </row>
    <row r="467" spans="7:13" ht="15.75" customHeight="1" x14ac:dyDescent="0.3">
      <c r="G467" s="2"/>
      <c r="H467" s="2"/>
      <c r="I467" s="2"/>
      <c r="K467" s="2"/>
      <c r="M467" s="2"/>
    </row>
    <row r="468" spans="7:13" ht="15.75" customHeight="1" x14ac:dyDescent="0.3">
      <c r="G468" s="2"/>
      <c r="H468" s="2"/>
      <c r="I468" s="2"/>
      <c r="K468" s="2"/>
      <c r="M468" s="2"/>
    </row>
    <row r="469" spans="7:13" ht="15.75" customHeight="1" x14ac:dyDescent="0.3">
      <c r="G469" s="2"/>
      <c r="H469" s="2"/>
      <c r="I469" s="2"/>
      <c r="K469" s="2"/>
      <c r="M469" s="2"/>
    </row>
    <row r="470" spans="7:13" ht="15.75" customHeight="1" x14ac:dyDescent="0.3">
      <c r="G470" s="2"/>
      <c r="H470" s="2"/>
      <c r="I470" s="2"/>
      <c r="K470" s="2"/>
      <c r="M470" s="2"/>
    </row>
    <row r="471" spans="7:13" ht="15.75" customHeight="1" x14ac:dyDescent="0.3">
      <c r="G471" s="2"/>
      <c r="H471" s="2"/>
      <c r="I471" s="2"/>
      <c r="K471" s="2"/>
      <c r="M471" s="2"/>
    </row>
    <row r="472" spans="7:13" ht="15.75" customHeight="1" x14ac:dyDescent="0.3">
      <c r="G472" s="2"/>
      <c r="H472" s="2"/>
      <c r="I472" s="2"/>
      <c r="K472" s="2"/>
      <c r="M472" s="2"/>
    </row>
    <row r="473" spans="7:13" ht="15.75" customHeight="1" x14ac:dyDescent="0.3">
      <c r="G473" s="2"/>
      <c r="H473" s="2"/>
      <c r="I473" s="2"/>
      <c r="K473" s="2"/>
      <c r="M473" s="2"/>
    </row>
    <row r="474" spans="7:13" ht="15.75" customHeight="1" x14ac:dyDescent="0.3">
      <c r="G474" s="2"/>
      <c r="H474" s="2"/>
      <c r="I474" s="2"/>
      <c r="K474" s="2"/>
      <c r="M474" s="2"/>
    </row>
    <row r="475" spans="7:13" ht="15.75" customHeight="1" x14ac:dyDescent="0.3">
      <c r="G475" s="2"/>
      <c r="H475" s="2"/>
      <c r="I475" s="2"/>
      <c r="K475" s="2"/>
      <c r="M475" s="2"/>
    </row>
    <row r="476" spans="7:13" ht="15.75" customHeight="1" x14ac:dyDescent="0.3">
      <c r="G476" s="2"/>
      <c r="H476" s="2"/>
      <c r="I476" s="2"/>
      <c r="K476" s="2"/>
      <c r="M476" s="2"/>
    </row>
    <row r="477" spans="7:13" ht="15.75" customHeight="1" x14ac:dyDescent="0.3">
      <c r="G477" s="2"/>
      <c r="H477" s="2"/>
      <c r="I477" s="2"/>
      <c r="K477" s="2"/>
      <c r="M477" s="2"/>
    </row>
    <row r="478" spans="7:13" ht="15.75" customHeight="1" x14ac:dyDescent="0.3">
      <c r="G478" s="2"/>
      <c r="H478" s="2"/>
      <c r="I478" s="2"/>
      <c r="K478" s="2"/>
      <c r="M478" s="2"/>
    </row>
    <row r="479" spans="7:13" ht="15.75" customHeight="1" x14ac:dyDescent="0.3">
      <c r="G479" s="2"/>
      <c r="H479" s="2"/>
      <c r="I479" s="2"/>
      <c r="K479" s="2"/>
      <c r="M479" s="2"/>
    </row>
    <row r="480" spans="7:13" ht="15.75" customHeight="1" x14ac:dyDescent="0.3">
      <c r="G480" s="2"/>
      <c r="H480" s="2"/>
      <c r="I480" s="2"/>
      <c r="K480" s="2"/>
      <c r="M480" s="2"/>
    </row>
    <row r="481" spans="7:13" ht="15.75" customHeight="1" x14ac:dyDescent="0.3">
      <c r="G481" s="2"/>
      <c r="H481" s="2"/>
      <c r="I481" s="2"/>
      <c r="K481" s="2"/>
      <c r="M481" s="2"/>
    </row>
    <row r="482" spans="7:13" ht="15.75" customHeight="1" x14ac:dyDescent="0.3">
      <c r="G482" s="2"/>
      <c r="H482" s="2"/>
      <c r="I482" s="2"/>
      <c r="K482" s="2"/>
      <c r="M482" s="2"/>
    </row>
    <row r="483" spans="7:13" ht="15.75" customHeight="1" x14ac:dyDescent="0.3">
      <c r="G483" s="2"/>
      <c r="H483" s="2"/>
      <c r="I483" s="2"/>
      <c r="K483" s="2"/>
      <c r="M483" s="2"/>
    </row>
    <row r="484" spans="7:13" ht="15.75" customHeight="1" x14ac:dyDescent="0.3">
      <c r="G484" s="2"/>
      <c r="H484" s="2"/>
      <c r="I484" s="2"/>
      <c r="K484" s="2"/>
      <c r="M484" s="2"/>
    </row>
    <row r="485" spans="7:13" ht="15.75" customHeight="1" x14ac:dyDescent="0.3">
      <c r="G485" s="2"/>
      <c r="H485" s="2"/>
      <c r="I485" s="2"/>
      <c r="K485" s="2"/>
      <c r="M485" s="2"/>
    </row>
    <row r="486" spans="7:13" ht="15.75" customHeight="1" x14ac:dyDescent="0.3">
      <c r="G486" s="2"/>
      <c r="H486" s="2"/>
      <c r="I486" s="2"/>
      <c r="K486" s="2"/>
      <c r="M486" s="2"/>
    </row>
    <row r="487" spans="7:13" ht="15.75" customHeight="1" x14ac:dyDescent="0.3">
      <c r="G487" s="2"/>
      <c r="H487" s="2"/>
      <c r="I487" s="2"/>
      <c r="K487" s="2"/>
      <c r="M487" s="2"/>
    </row>
    <row r="488" spans="7:13" ht="15.75" customHeight="1" x14ac:dyDescent="0.3">
      <c r="G488" s="2"/>
      <c r="H488" s="2"/>
      <c r="I488" s="2"/>
      <c r="K488" s="2"/>
      <c r="M488" s="2"/>
    </row>
    <row r="489" spans="7:13" ht="15.75" customHeight="1" x14ac:dyDescent="0.3">
      <c r="G489" s="2"/>
      <c r="H489" s="2"/>
      <c r="I489" s="2"/>
      <c r="K489" s="2"/>
      <c r="M489" s="2"/>
    </row>
    <row r="490" spans="7:13" ht="15.75" customHeight="1" x14ac:dyDescent="0.3">
      <c r="G490" s="2"/>
      <c r="H490" s="2"/>
      <c r="I490" s="2"/>
      <c r="K490" s="2"/>
      <c r="M490" s="2"/>
    </row>
    <row r="491" spans="7:13" ht="15.75" customHeight="1" x14ac:dyDescent="0.3">
      <c r="G491" s="2"/>
      <c r="H491" s="2"/>
      <c r="I491" s="2"/>
      <c r="K491" s="2"/>
      <c r="M491" s="2"/>
    </row>
    <row r="492" spans="7:13" ht="15.75" customHeight="1" x14ac:dyDescent="0.3">
      <c r="G492" s="2"/>
      <c r="H492" s="2"/>
      <c r="I492" s="2"/>
      <c r="K492" s="2"/>
      <c r="M492" s="2"/>
    </row>
    <row r="493" spans="7:13" ht="15.75" customHeight="1" x14ac:dyDescent="0.3">
      <c r="G493" s="2"/>
      <c r="H493" s="2"/>
      <c r="I493" s="2"/>
      <c r="K493" s="2"/>
      <c r="M493" s="2"/>
    </row>
    <row r="494" spans="7:13" ht="15.75" customHeight="1" x14ac:dyDescent="0.3">
      <c r="G494" s="2"/>
      <c r="H494" s="2"/>
      <c r="I494" s="2"/>
      <c r="K494" s="2"/>
      <c r="M494" s="2"/>
    </row>
    <row r="495" spans="7:13" ht="15.75" customHeight="1" x14ac:dyDescent="0.3">
      <c r="G495" s="2"/>
      <c r="H495" s="2"/>
      <c r="I495" s="2"/>
      <c r="K495" s="2"/>
      <c r="M495" s="2"/>
    </row>
    <row r="496" spans="7:13" ht="15.75" customHeight="1" x14ac:dyDescent="0.3">
      <c r="G496" s="2"/>
      <c r="H496" s="2"/>
      <c r="I496" s="2"/>
      <c r="K496" s="2"/>
      <c r="M496" s="2"/>
    </row>
    <row r="497" spans="7:13" ht="15.75" customHeight="1" x14ac:dyDescent="0.3">
      <c r="G497" s="2"/>
      <c r="H497" s="2"/>
      <c r="I497" s="2"/>
      <c r="K497" s="2"/>
      <c r="M497" s="2"/>
    </row>
    <row r="498" spans="7:13" ht="15.75" customHeight="1" x14ac:dyDescent="0.3">
      <c r="G498" s="2"/>
      <c r="H498" s="2"/>
      <c r="I498" s="2"/>
      <c r="K498" s="2"/>
      <c r="M498" s="2"/>
    </row>
    <row r="499" spans="7:13" ht="15.75" customHeight="1" x14ac:dyDescent="0.3">
      <c r="G499" s="2"/>
      <c r="H499" s="2"/>
      <c r="I499" s="2"/>
      <c r="K499" s="2"/>
      <c r="M499" s="2"/>
    </row>
    <row r="500" spans="7:13" ht="15.75" customHeight="1" x14ac:dyDescent="0.3">
      <c r="G500" s="2"/>
      <c r="H500" s="2"/>
      <c r="I500" s="2"/>
      <c r="K500" s="2"/>
      <c r="M500" s="2"/>
    </row>
    <row r="501" spans="7:13" ht="15.75" customHeight="1" x14ac:dyDescent="0.3">
      <c r="G501" s="2"/>
      <c r="H501" s="2"/>
      <c r="I501" s="2"/>
      <c r="K501" s="2"/>
      <c r="M501" s="2"/>
    </row>
    <row r="502" spans="7:13" ht="15.75" customHeight="1" x14ac:dyDescent="0.3">
      <c r="G502" s="2"/>
      <c r="H502" s="2"/>
      <c r="I502" s="2"/>
      <c r="K502" s="2"/>
      <c r="M502" s="2"/>
    </row>
    <row r="503" spans="7:13" ht="15.75" customHeight="1" x14ac:dyDescent="0.3">
      <c r="G503" s="2"/>
      <c r="H503" s="2"/>
      <c r="I503" s="2"/>
      <c r="K503" s="2"/>
      <c r="M503" s="2"/>
    </row>
    <row r="504" spans="7:13" ht="15.75" customHeight="1" x14ac:dyDescent="0.3">
      <c r="G504" s="2"/>
      <c r="H504" s="2"/>
      <c r="I504" s="2"/>
      <c r="K504" s="2"/>
      <c r="M504" s="2"/>
    </row>
    <row r="505" spans="7:13" ht="15.75" customHeight="1" x14ac:dyDescent="0.3">
      <c r="G505" s="2"/>
      <c r="H505" s="2"/>
      <c r="I505" s="2"/>
      <c r="K505" s="2"/>
      <c r="M505" s="2"/>
    </row>
    <row r="506" spans="7:13" ht="15.75" customHeight="1" x14ac:dyDescent="0.3">
      <c r="G506" s="2"/>
      <c r="H506" s="2"/>
      <c r="I506" s="2"/>
      <c r="K506" s="2"/>
      <c r="M506" s="2"/>
    </row>
    <row r="507" spans="7:13" ht="15.75" customHeight="1" x14ac:dyDescent="0.3">
      <c r="G507" s="2"/>
      <c r="H507" s="2"/>
      <c r="I507" s="2"/>
      <c r="K507" s="2"/>
      <c r="M507" s="2"/>
    </row>
    <row r="508" spans="7:13" ht="15.75" customHeight="1" x14ac:dyDescent="0.3">
      <c r="G508" s="2"/>
      <c r="H508" s="2"/>
      <c r="I508" s="2"/>
      <c r="K508" s="2"/>
      <c r="M508" s="2"/>
    </row>
    <row r="509" spans="7:13" ht="15.75" customHeight="1" x14ac:dyDescent="0.3">
      <c r="G509" s="2"/>
      <c r="H509" s="2"/>
      <c r="I509" s="2"/>
      <c r="K509" s="2"/>
      <c r="M509" s="2"/>
    </row>
    <row r="510" spans="7:13" ht="15.75" customHeight="1" x14ac:dyDescent="0.3">
      <c r="G510" s="2"/>
      <c r="H510" s="2"/>
      <c r="I510" s="2"/>
      <c r="K510" s="2"/>
      <c r="M510" s="2"/>
    </row>
    <row r="511" spans="7:13" ht="15.75" customHeight="1" x14ac:dyDescent="0.3">
      <c r="G511" s="2"/>
      <c r="H511" s="2"/>
      <c r="I511" s="2"/>
      <c r="K511" s="2"/>
      <c r="M511" s="2"/>
    </row>
    <row r="512" spans="7:13" ht="15.75" customHeight="1" x14ac:dyDescent="0.3">
      <c r="G512" s="2"/>
      <c r="H512" s="2"/>
      <c r="I512" s="2"/>
      <c r="K512" s="2"/>
      <c r="M512" s="2"/>
    </row>
    <row r="513" spans="7:13" ht="15.75" customHeight="1" x14ac:dyDescent="0.3">
      <c r="G513" s="2"/>
      <c r="H513" s="2"/>
      <c r="I513" s="2"/>
      <c r="K513" s="2"/>
      <c r="M513" s="2"/>
    </row>
    <row r="514" spans="7:13" ht="15.75" customHeight="1" x14ac:dyDescent="0.3">
      <c r="G514" s="2"/>
      <c r="H514" s="2"/>
      <c r="I514" s="2"/>
      <c r="K514" s="2"/>
      <c r="M514" s="2"/>
    </row>
    <row r="515" spans="7:13" ht="15.75" customHeight="1" x14ac:dyDescent="0.3">
      <c r="G515" s="2"/>
      <c r="H515" s="2"/>
      <c r="I515" s="2"/>
      <c r="K515" s="2"/>
      <c r="M515" s="2"/>
    </row>
    <row r="516" spans="7:13" ht="15.75" customHeight="1" x14ac:dyDescent="0.3">
      <c r="G516" s="2"/>
      <c r="H516" s="2"/>
      <c r="I516" s="2"/>
      <c r="K516" s="2"/>
      <c r="M516" s="2"/>
    </row>
    <row r="517" spans="7:13" ht="15.75" customHeight="1" x14ac:dyDescent="0.3">
      <c r="G517" s="2"/>
      <c r="H517" s="2"/>
      <c r="I517" s="2"/>
      <c r="K517" s="2"/>
      <c r="M517" s="2"/>
    </row>
    <row r="518" spans="7:13" ht="15.75" customHeight="1" x14ac:dyDescent="0.3">
      <c r="G518" s="2"/>
      <c r="H518" s="2"/>
      <c r="I518" s="2"/>
      <c r="K518" s="2"/>
      <c r="M518" s="2"/>
    </row>
    <row r="519" spans="7:13" ht="15.75" customHeight="1" x14ac:dyDescent="0.3">
      <c r="G519" s="2"/>
      <c r="H519" s="2"/>
      <c r="I519" s="2"/>
      <c r="K519" s="2"/>
      <c r="M519" s="2"/>
    </row>
    <row r="520" spans="7:13" ht="15.75" customHeight="1" x14ac:dyDescent="0.3">
      <c r="G520" s="2"/>
      <c r="H520" s="2"/>
      <c r="I520" s="2"/>
      <c r="K520" s="2"/>
      <c r="M520" s="2"/>
    </row>
    <row r="521" spans="7:13" ht="15.75" customHeight="1" x14ac:dyDescent="0.3">
      <c r="G521" s="2"/>
      <c r="H521" s="2"/>
      <c r="I521" s="2"/>
      <c r="K521" s="2"/>
      <c r="M521" s="2"/>
    </row>
    <row r="522" spans="7:13" ht="15.75" customHeight="1" x14ac:dyDescent="0.3">
      <c r="G522" s="2"/>
      <c r="H522" s="2"/>
      <c r="I522" s="2"/>
      <c r="K522" s="2"/>
      <c r="M522" s="2"/>
    </row>
    <row r="523" spans="7:13" ht="15.75" customHeight="1" x14ac:dyDescent="0.3">
      <c r="G523" s="2"/>
      <c r="H523" s="2"/>
      <c r="I523" s="2"/>
      <c r="K523" s="2"/>
      <c r="M523" s="2"/>
    </row>
    <row r="524" spans="7:13" ht="15.75" customHeight="1" x14ac:dyDescent="0.3">
      <c r="G524" s="2"/>
      <c r="H524" s="2"/>
      <c r="I524" s="2"/>
      <c r="K524" s="2"/>
      <c r="M524" s="2"/>
    </row>
    <row r="525" spans="7:13" ht="15.75" customHeight="1" x14ac:dyDescent="0.3">
      <c r="G525" s="2"/>
      <c r="H525" s="2"/>
      <c r="I525" s="2"/>
      <c r="K525" s="2"/>
      <c r="M525" s="2"/>
    </row>
    <row r="526" spans="7:13" ht="15.75" customHeight="1" x14ac:dyDescent="0.3">
      <c r="G526" s="2"/>
      <c r="H526" s="2"/>
      <c r="I526" s="2"/>
      <c r="K526" s="2"/>
      <c r="M526" s="2"/>
    </row>
    <row r="527" spans="7:13" ht="15.75" customHeight="1" x14ac:dyDescent="0.3">
      <c r="G527" s="2"/>
      <c r="H527" s="2"/>
      <c r="I527" s="2"/>
      <c r="K527" s="2"/>
      <c r="M527" s="2"/>
    </row>
    <row r="528" spans="7:13" ht="15.75" customHeight="1" x14ac:dyDescent="0.3">
      <c r="G528" s="2"/>
      <c r="H528" s="2"/>
      <c r="I528" s="2"/>
      <c r="K528" s="2"/>
      <c r="M528" s="2"/>
    </row>
    <row r="529" spans="7:13" ht="15.75" customHeight="1" x14ac:dyDescent="0.3">
      <c r="G529" s="2"/>
      <c r="H529" s="2"/>
      <c r="I529" s="2"/>
      <c r="K529" s="2"/>
      <c r="M529" s="2"/>
    </row>
    <row r="530" spans="7:13" ht="15.75" customHeight="1" x14ac:dyDescent="0.3">
      <c r="G530" s="2"/>
      <c r="H530" s="2"/>
      <c r="I530" s="2"/>
      <c r="K530" s="2"/>
      <c r="M530" s="2"/>
    </row>
    <row r="531" spans="7:13" ht="15.75" customHeight="1" x14ac:dyDescent="0.3">
      <c r="G531" s="2"/>
      <c r="H531" s="2"/>
      <c r="I531" s="2"/>
      <c r="K531" s="2"/>
      <c r="M531" s="2"/>
    </row>
    <row r="532" spans="7:13" ht="15.75" customHeight="1" x14ac:dyDescent="0.3">
      <c r="G532" s="2"/>
      <c r="H532" s="2"/>
      <c r="I532" s="2"/>
      <c r="K532" s="2"/>
      <c r="M532" s="2"/>
    </row>
    <row r="533" spans="7:13" ht="15.75" customHeight="1" x14ac:dyDescent="0.3">
      <c r="G533" s="2"/>
      <c r="H533" s="2"/>
      <c r="I533" s="2"/>
      <c r="K533" s="2"/>
      <c r="M533" s="2"/>
    </row>
    <row r="534" spans="7:13" ht="15.75" customHeight="1" x14ac:dyDescent="0.3">
      <c r="G534" s="2"/>
      <c r="H534" s="2"/>
      <c r="I534" s="2"/>
      <c r="K534" s="2"/>
      <c r="M534" s="2"/>
    </row>
    <row r="535" spans="7:13" ht="15.75" customHeight="1" x14ac:dyDescent="0.3">
      <c r="G535" s="2"/>
      <c r="H535" s="2"/>
      <c r="I535" s="2"/>
      <c r="K535" s="2"/>
      <c r="M535" s="2"/>
    </row>
    <row r="536" spans="7:13" ht="15.75" customHeight="1" x14ac:dyDescent="0.3">
      <c r="G536" s="2"/>
      <c r="H536" s="2"/>
      <c r="I536" s="2"/>
      <c r="K536" s="2"/>
      <c r="M536" s="2"/>
    </row>
    <row r="537" spans="7:13" ht="15.75" customHeight="1" x14ac:dyDescent="0.3">
      <c r="G537" s="2"/>
      <c r="H537" s="2"/>
      <c r="I537" s="2"/>
      <c r="K537" s="2"/>
      <c r="M537" s="2"/>
    </row>
    <row r="538" spans="7:13" ht="15.75" customHeight="1" x14ac:dyDescent="0.3">
      <c r="G538" s="2"/>
      <c r="H538" s="2"/>
      <c r="I538" s="2"/>
      <c r="K538" s="2"/>
      <c r="M538" s="2"/>
    </row>
    <row r="539" spans="7:13" ht="15.75" customHeight="1" x14ac:dyDescent="0.3">
      <c r="G539" s="2"/>
      <c r="H539" s="2"/>
      <c r="I539" s="2"/>
      <c r="K539" s="2"/>
      <c r="M539" s="2"/>
    </row>
    <row r="540" spans="7:13" ht="15.75" customHeight="1" x14ac:dyDescent="0.3">
      <c r="G540" s="2"/>
      <c r="H540" s="2"/>
      <c r="I540" s="2"/>
      <c r="K540" s="2"/>
      <c r="M540" s="2"/>
    </row>
    <row r="541" spans="7:13" ht="15.75" customHeight="1" x14ac:dyDescent="0.3">
      <c r="G541" s="2"/>
      <c r="H541" s="2"/>
      <c r="I541" s="2"/>
      <c r="K541" s="2"/>
      <c r="M541" s="2"/>
    </row>
    <row r="542" spans="7:13" ht="15.75" customHeight="1" x14ac:dyDescent="0.3">
      <c r="G542" s="2"/>
      <c r="H542" s="2"/>
      <c r="I542" s="2"/>
      <c r="K542" s="2"/>
      <c r="M542" s="2"/>
    </row>
    <row r="543" spans="7:13" ht="15.75" customHeight="1" x14ac:dyDescent="0.3">
      <c r="G543" s="2"/>
      <c r="H543" s="2"/>
      <c r="I543" s="2"/>
      <c r="K543" s="2"/>
      <c r="M543" s="2"/>
    </row>
    <row r="544" spans="7:13" ht="15.75" customHeight="1" x14ac:dyDescent="0.3">
      <c r="G544" s="2"/>
      <c r="H544" s="2"/>
      <c r="I544" s="2"/>
      <c r="K544" s="2"/>
      <c r="M544" s="2"/>
    </row>
    <row r="545" spans="7:13" ht="15.75" customHeight="1" x14ac:dyDescent="0.3">
      <c r="G545" s="2"/>
      <c r="H545" s="2"/>
      <c r="I545" s="2"/>
      <c r="K545" s="2"/>
      <c r="M545" s="2"/>
    </row>
    <row r="546" spans="7:13" ht="15.75" customHeight="1" x14ac:dyDescent="0.3">
      <c r="G546" s="2"/>
      <c r="H546" s="2"/>
      <c r="I546" s="2"/>
      <c r="K546" s="2"/>
      <c r="M546" s="2"/>
    </row>
    <row r="547" spans="7:13" ht="15.75" customHeight="1" x14ac:dyDescent="0.3">
      <c r="G547" s="2"/>
      <c r="H547" s="2"/>
      <c r="I547" s="2"/>
      <c r="K547" s="2"/>
      <c r="M547" s="2"/>
    </row>
    <row r="548" spans="7:13" ht="15.75" customHeight="1" x14ac:dyDescent="0.3">
      <c r="G548" s="2"/>
      <c r="H548" s="2"/>
      <c r="I548" s="2"/>
      <c r="K548" s="2"/>
      <c r="M548" s="2"/>
    </row>
    <row r="549" spans="7:13" ht="15.75" customHeight="1" x14ac:dyDescent="0.3">
      <c r="G549" s="2"/>
      <c r="H549" s="2"/>
      <c r="I549" s="2"/>
      <c r="K549" s="2"/>
      <c r="M549" s="2"/>
    </row>
    <row r="550" spans="7:13" ht="15.75" customHeight="1" x14ac:dyDescent="0.3">
      <c r="G550" s="2"/>
      <c r="H550" s="2"/>
      <c r="I550" s="2"/>
      <c r="K550" s="2"/>
      <c r="M550" s="2"/>
    </row>
    <row r="551" spans="7:13" ht="15.75" customHeight="1" x14ac:dyDescent="0.3">
      <c r="G551" s="2"/>
      <c r="H551" s="2"/>
      <c r="I551" s="2"/>
      <c r="K551" s="2"/>
      <c r="M551" s="2"/>
    </row>
    <row r="552" spans="7:13" ht="15.75" customHeight="1" x14ac:dyDescent="0.3">
      <c r="G552" s="2"/>
      <c r="H552" s="2"/>
      <c r="I552" s="2"/>
      <c r="K552" s="2"/>
      <c r="M552" s="2"/>
    </row>
    <row r="553" spans="7:13" ht="15.75" customHeight="1" x14ac:dyDescent="0.3">
      <c r="G553" s="2"/>
      <c r="H553" s="2"/>
      <c r="I553" s="2"/>
      <c r="K553" s="2"/>
      <c r="M553" s="2"/>
    </row>
    <row r="554" spans="7:13" ht="15.75" customHeight="1" x14ac:dyDescent="0.3">
      <c r="G554" s="2"/>
      <c r="H554" s="2"/>
      <c r="I554" s="2"/>
      <c r="K554" s="2"/>
      <c r="M554" s="2"/>
    </row>
    <row r="555" spans="7:13" ht="15.75" customHeight="1" x14ac:dyDescent="0.3">
      <c r="G555" s="2"/>
      <c r="H555" s="2"/>
      <c r="I555" s="2"/>
      <c r="K555" s="2"/>
      <c r="M555" s="2"/>
    </row>
    <row r="556" spans="7:13" ht="15.75" customHeight="1" x14ac:dyDescent="0.3">
      <c r="G556" s="2"/>
      <c r="H556" s="2"/>
      <c r="I556" s="2"/>
      <c r="K556" s="2"/>
      <c r="M556" s="2"/>
    </row>
    <row r="557" spans="7:13" ht="15.75" customHeight="1" x14ac:dyDescent="0.3">
      <c r="G557" s="2"/>
      <c r="H557" s="2"/>
      <c r="I557" s="2"/>
      <c r="K557" s="2"/>
      <c r="M557" s="2"/>
    </row>
    <row r="558" spans="7:13" ht="15.75" customHeight="1" x14ac:dyDescent="0.3">
      <c r="G558" s="2"/>
      <c r="H558" s="2"/>
      <c r="I558" s="2"/>
      <c r="K558" s="2"/>
      <c r="M558" s="2"/>
    </row>
    <row r="559" spans="7:13" ht="15.75" customHeight="1" x14ac:dyDescent="0.3">
      <c r="G559" s="2"/>
      <c r="H559" s="2"/>
      <c r="I559" s="2"/>
      <c r="K559" s="2"/>
      <c r="M559" s="2"/>
    </row>
    <row r="560" spans="7:13" ht="15.75" customHeight="1" x14ac:dyDescent="0.3">
      <c r="G560" s="2"/>
      <c r="H560" s="2"/>
      <c r="I560" s="2"/>
      <c r="K560" s="2"/>
      <c r="M560" s="2"/>
    </row>
    <row r="561" spans="7:13" ht="15.75" customHeight="1" x14ac:dyDescent="0.3">
      <c r="G561" s="2"/>
      <c r="H561" s="2"/>
      <c r="I561" s="2"/>
      <c r="K561" s="2"/>
      <c r="M561" s="2"/>
    </row>
    <row r="562" spans="7:13" ht="15.75" customHeight="1" x14ac:dyDescent="0.3">
      <c r="G562" s="2"/>
      <c r="H562" s="2"/>
      <c r="I562" s="2"/>
      <c r="K562" s="2"/>
      <c r="M562" s="2"/>
    </row>
    <row r="563" spans="7:13" ht="15.75" customHeight="1" x14ac:dyDescent="0.3">
      <c r="G563" s="2"/>
      <c r="H563" s="2"/>
      <c r="I563" s="2"/>
      <c r="K563" s="2"/>
      <c r="M563" s="2"/>
    </row>
    <row r="564" spans="7:13" ht="15.75" customHeight="1" x14ac:dyDescent="0.3">
      <c r="G564" s="2"/>
      <c r="H564" s="2"/>
      <c r="I564" s="2"/>
      <c r="K564" s="2"/>
      <c r="M564" s="2"/>
    </row>
    <row r="565" spans="7:13" ht="15.75" customHeight="1" x14ac:dyDescent="0.3">
      <c r="G565" s="2"/>
      <c r="H565" s="2"/>
      <c r="I565" s="2"/>
      <c r="K565" s="2"/>
      <c r="M565" s="2"/>
    </row>
    <row r="566" spans="7:13" ht="15.75" customHeight="1" x14ac:dyDescent="0.3">
      <c r="G566" s="2"/>
      <c r="H566" s="2"/>
      <c r="I566" s="2"/>
      <c r="K566" s="2"/>
      <c r="M566" s="2"/>
    </row>
    <row r="567" spans="7:13" ht="15.75" customHeight="1" x14ac:dyDescent="0.3">
      <c r="G567" s="2"/>
      <c r="H567" s="2"/>
      <c r="I567" s="2"/>
      <c r="K567" s="2"/>
      <c r="M567" s="2"/>
    </row>
    <row r="568" spans="7:13" ht="15.75" customHeight="1" x14ac:dyDescent="0.3">
      <c r="G568" s="2"/>
      <c r="H568" s="2"/>
      <c r="I568" s="2"/>
      <c r="K568" s="2"/>
      <c r="M568" s="2"/>
    </row>
    <row r="569" spans="7:13" ht="15.75" customHeight="1" x14ac:dyDescent="0.3">
      <c r="G569" s="2"/>
      <c r="H569" s="2"/>
      <c r="I569" s="2"/>
      <c r="K569" s="2"/>
      <c r="M569" s="2"/>
    </row>
    <row r="570" spans="7:13" ht="15.75" customHeight="1" x14ac:dyDescent="0.3">
      <c r="G570" s="2"/>
      <c r="H570" s="2"/>
      <c r="I570" s="2"/>
      <c r="K570" s="2"/>
      <c r="M570" s="2"/>
    </row>
    <row r="571" spans="7:13" ht="15.75" customHeight="1" x14ac:dyDescent="0.3">
      <c r="G571" s="2"/>
      <c r="H571" s="2"/>
      <c r="I571" s="2"/>
      <c r="K571" s="2"/>
      <c r="M571" s="2"/>
    </row>
    <row r="572" spans="7:13" ht="15.75" customHeight="1" x14ac:dyDescent="0.3">
      <c r="G572" s="2"/>
      <c r="H572" s="2"/>
      <c r="I572" s="2"/>
      <c r="K572" s="2"/>
      <c r="M572" s="2"/>
    </row>
    <row r="573" spans="7:13" ht="15.75" customHeight="1" x14ac:dyDescent="0.3">
      <c r="G573" s="2"/>
      <c r="H573" s="2"/>
      <c r="I573" s="2"/>
      <c r="K573" s="2"/>
      <c r="M573" s="2"/>
    </row>
    <row r="574" spans="7:13" ht="15.75" customHeight="1" x14ac:dyDescent="0.3">
      <c r="G574" s="2"/>
      <c r="H574" s="2"/>
      <c r="I574" s="2"/>
      <c r="K574" s="2"/>
      <c r="M574" s="2"/>
    </row>
    <row r="575" spans="7:13" ht="15.75" customHeight="1" x14ac:dyDescent="0.3">
      <c r="G575" s="2"/>
      <c r="H575" s="2"/>
      <c r="I575" s="2"/>
      <c r="K575" s="2"/>
      <c r="M575" s="2"/>
    </row>
    <row r="576" spans="7:13" ht="15.75" customHeight="1" x14ac:dyDescent="0.3">
      <c r="G576" s="2"/>
      <c r="H576" s="2"/>
      <c r="I576" s="2"/>
      <c r="K576" s="2"/>
      <c r="M576" s="2"/>
    </row>
    <row r="577" spans="7:13" ht="15.75" customHeight="1" x14ac:dyDescent="0.3">
      <c r="G577" s="2"/>
      <c r="H577" s="2"/>
      <c r="I577" s="2"/>
      <c r="K577" s="2"/>
      <c r="M577" s="2"/>
    </row>
    <row r="578" spans="7:13" ht="15.75" customHeight="1" x14ac:dyDescent="0.3">
      <c r="G578" s="2"/>
      <c r="H578" s="2"/>
      <c r="I578" s="2"/>
      <c r="K578" s="2"/>
      <c r="M578" s="2"/>
    </row>
    <row r="579" spans="7:13" ht="15.75" customHeight="1" x14ac:dyDescent="0.3">
      <c r="G579" s="2"/>
      <c r="H579" s="2"/>
      <c r="I579" s="2"/>
      <c r="K579" s="2"/>
      <c r="M579" s="2"/>
    </row>
    <row r="580" spans="7:13" ht="15.75" customHeight="1" x14ac:dyDescent="0.3">
      <c r="G580" s="2"/>
      <c r="H580" s="2"/>
      <c r="I580" s="2"/>
      <c r="K580" s="2"/>
      <c r="M580" s="2"/>
    </row>
    <row r="581" spans="7:13" ht="15.75" customHeight="1" x14ac:dyDescent="0.3">
      <c r="G581" s="2"/>
      <c r="H581" s="2"/>
      <c r="I581" s="2"/>
      <c r="K581" s="2"/>
      <c r="M581" s="2"/>
    </row>
    <row r="582" spans="7:13" ht="15.75" customHeight="1" x14ac:dyDescent="0.3">
      <c r="G582" s="2"/>
      <c r="H582" s="2"/>
      <c r="I582" s="2"/>
      <c r="K582" s="2"/>
      <c r="M582" s="2"/>
    </row>
    <row r="583" spans="7:13" ht="15.75" customHeight="1" x14ac:dyDescent="0.3">
      <c r="G583" s="2"/>
      <c r="H583" s="2"/>
      <c r="I583" s="2"/>
      <c r="K583" s="2"/>
      <c r="M583" s="2"/>
    </row>
    <row r="584" spans="7:13" ht="15.75" customHeight="1" x14ac:dyDescent="0.3">
      <c r="G584" s="2"/>
      <c r="H584" s="2"/>
      <c r="I584" s="2"/>
      <c r="K584" s="2"/>
      <c r="M584" s="2"/>
    </row>
    <row r="585" spans="7:13" ht="15.75" customHeight="1" x14ac:dyDescent="0.3">
      <c r="G585" s="2"/>
      <c r="H585" s="2"/>
      <c r="I585" s="2"/>
      <c r="K585" s="2"/>
      <c r="M585" s="2"/>
    </row>
    <row r="586" spans="7:13" ht="15.75" customHeight="1" x14ac:dyDescent="0.3">
      <c r="G586" s="2"/>
      <c r="H586" s="2"/>
      <c r="I586" s="2"/>
      <c r="K586" s="2"/>
      <c r="M586" s="2"/>
    </row>
    <row r="587" spans="7:13" ht="15.75" customHeight="1" x14ac:dyDescent="0.3">
      <c r="G587" s="2"/>
      <c r="H587" s="2"/>
      <c r="I587" s="2"/>
      <c r="K587" s="2"/>
      <c r="M587" s="2"/>
    </row>
    <row r="588" spans="7:13" ht="15.75" customHeight="1" x14ac:dyDescent="0.3">
      <c r="G588" s="2"/>
      <c r="H588" s="2"/>
      <c r="I588" s="2"/>
      <c r="K588" s="2"/>
      <c r="M588" s="2"/>
    </row>
    <row r="589" spans="7:13" ht="15.75" customHeight="1" x14ac:dyDescent="0.3">
      <c r="G589" s="2"/>
      <c r="H589" s="2"/>
      <c r="I589" s="2"/>
      <c r="K589" s="2"/>
      <c r="M589" s="2"/>
    </row>
    <row r="590" spans="7:13" ht="15.75" customHeight="1" x14ac:dyDescent="0.3">
      <c r="G590" s="2"/>
      <c r="H590" s="2"/>
      <c r="I590" s="2"/>
      <c r="K590" s="2"/>
      <c r="M590" s="2"/>
    </row>
    <row r="591" spans="7:13" ht="15.75" customHeight="1" x14ac:dyDescent="0.3">
      <c r="G591" s="2"/>
      <c r="H591" s="2"/>
      <c r="I591" s="2"/>
      <c r="K591" s="2"/>
      <c r="M591" s="2"/>
    </row>
    <row r="592" spans="7:13" ht="15.75" customHeight="1" x14ac:dyDescent="0.3">
      <c r="G592" s="2"/>
      <c r="H592" s="2"/>
      <c r="I592" s="2"/>
      <c r="K592" s="2"/>
      <c r="M592" s="2"/>
    </row>
    <row r="593" spans="7:13" ht="15.75" customHeight="1" x14ac:dyDescent="0.3">
      <c r="G593" s="2"/>
      <c r="H593" s="2"/>
      <c r="I593" s="2"/>
      <c r="K593" s="2"/>
      <c r="M593" s="2"/>
    </row>
    <row r="594" spans="7:13" ht="15.75" customHeight="1" x14ac:dyDescent="0.3">
      <c r="G594" s="2"/>
      <c r="H594" s="2"/>
      <c r="I594" s="2"/>
      <c r="K594" s="2"/>
      <c r="M594" s="2"/>
    </row>
    <row r="595" spans="7:13" ht="15.75" customHeight="1" x14ac:dyDescent="0.3">
      <c r="G595" s="2"/>
      <c r="H595" s="2"/>
      <c r="I595" s="2"/>
      <c r="K595" s="2"/>
      <c r="M595" s="2"/>
    </row>
    <row r="596" spans="7:13" ht="15.75" customHeight="1" x14ac:dyDescent="0.3">
      <c r="G596" s="2"/>
      <c r="H596" s="2"/>
      <c r="I596" s="2"/>
      <c r="K596" s="2"/>
      <c r="M596" s="2"/>
    </row>
    <row r="597" spans="7:13" ht="15.75" customHeight="1" x14ac:dyDescent="0.3">
      <c r="G597" s="2"/>
      <c r="H597" s="2"/>
      <c r="I597" s="2"/>
      <c r="K597" s="2"/>
      <c r="M597" s="2"/>
    </row>
    <row r="598" spans="7:13" ht="15.75" customHeight="1" x14ac:dyDescent="0.3">
      <c r="G598" s="2"/>
      <c r="H598" s="2"/>
      <c r="I598" s="2"/>
      <c r="K598" s="2"/>
      <c r="M598" s="2"/>
    </row>
    <row r="599" spans="7:13" ht="15.75" customHeight="1" x14ac:dyDescent="0.3">
      <c r="G599" s="2"/>
      <c r="H599" s="2"/>
      <c r="I599" s="2"/>
      <c r="K599" s="2"/>
      <c r="M599" s="2"/>
    </row>
    <row r="600" spans="7:13" ht="15.75" customHeight="1" x14ac:dyDescent="0.3">
      <c r="G600" s="2"/>
      <c r="H600" s="2"/>
      <c r="I600" s="2"/>
      <c r="K600" s="2"/>
      <c r="M600" s="2"/>
    </row>
    <row r="601" spans="7:13" ht="15.75" customHeight="1" x14ac:dyDescent="0.3">
      <c r="G601" s="2"/>
      <c r="H601" s="2"/>
      <c r="I601" s="2"/>
      <c r="K601" s="2"/>
      <c r="M601" s="2"/>
    </row>
    <row r="602" spans="7:13" ht="15.75" customHeight="1" x14ac:dyDescent="0.3">
      <c r="G602" s="2"/>
      <c r="H602" s="2"/>
      <c r="I602" s="2"/>
      <c r="K602" s="2"/>
      <c r="M602" s="2"/>
    </row>
    <row r="603" spans="7:13" ht="15.75" customHeight="1" x14ac:dyDescent="0.3">
      <c r="G603" s="2"/>
      <c r="H603" s="2"/>
      <c r="I603" s="2"/>
      <c r="K603" s="2"/>
      <c r="M603" s="2"/>
    </row>
    <row r="604" spans="7:13" ht="15.75" customHeight="1" x14ac:dyDescent="0.3">
      <c r="G604" s="2"/>
      <c r="H604" s="2"/>
      <c r="I604" s="2"/>
      <c r="K604" s="2"/>
      <c r="M604" s="2"/>
    </row>
    <row r="605" spans="7:13" ht="15.75" customHeight="1" x14ac:dyDescent="0.3">
      <c r="G605" s="2"/>
      <c r="H605" s="2"/>
      <c r="I605" s="2"/>
      <c r="K605" s="2"/>
      <c r="M605" s="2"/>
    </row>
    <row r="606" spans="7:13" ht="15.75" customHeight="1" x14ac:dyDescent="0.3">
      <c r="G606" s="2"/>
      <c r="H606" s="2"/>
      <c r="I606" s="2"/>
      <c r="K606" s="2"/>
      <c r="M606" s="2"/>
    </row>
    <row r="607" spans="7:13" ht="15.75" customHeight="1" x14ac:dyDescent="0.3">
      <c r="G607" s="2"/>
      <c r="H607" s="2"/>
      <c r="I607" s="2"/>
      <c r="K607" s="2"/>
      <c r="M607" s="2"/>
    </row>
    <row r="608" spans="7:13" ht="15.75" customHeight="1" x14ac:dyDescent="0.3">
      <c r="G608" s="2"/>
      <c r="H608" s="2"/>
      <c r="I608" s="2"/>
      <c r="K608" s="2"/>
      <c r="M608" s="2"/>
    </row>
    <row r="609" spans="7:13" ht="15.75" customHeight="1" x14ac:dyDescent="0.3">
      <c r="G609" s="2"/>
      <c r="H609" s="2"/>
      <c r="I609" s="2"/>
      <c r="K609" s="2"/>
      <c r="M609" s="2"/>
    </row>
    <row r="610" spans="7:13" ht="15.75" customHeight="1" x14ac:dyDescent="0.3">
      <c r="G610" s="2"/>
      <c r="H610" s="2"/>
      <c r="I610" s="2"/>
      <c r="K610" s="2"/>
      <c r="M610" s="2"/>
    </row>
    <row r="611" spans="7:13" ht="15.75" customHeight="1" x14ac:dyDescent="0.3">
      <c r="G611" s="2"/>
      <c r="H611" s="2"/>
      <c r="I611" s="2"/>
      <c r="K611" s="2"/>
      <c r="M611" s="2"/>
    </row>
    <row r="612" spans="7:13" ht="15.75" customHeight="1" x14ac:dyDescent="0.3">
      <c r="G612" s="2"/>
      <c r="H612" s="2"/>
      <c r="I612" s="2"/>
      <c r="K612" s="2"/>
      <c r="M612" s="2"/>
    </row>
    <row r="613" spans="7:13" ht="15.75" customHeight="1" x14ac:dyDescent="0.3">
      <c r="G613" s="2"/>
      <c r="H613" s="2"/>
      <c r="I613" s="2"/>
      <c r="K613" s="2"/>
      <c r="M613" s="2"/>
    </row>
    <row r="614" spans="7:13" ht="15.75" customHeight="1" x14ac:dyDescent="0.3">
      <c r="G614" s="2"/>
      <c r="H614" s="2"/>
      <c r="I614" s="2"/>
      <c r="K614" s="2"/>
      <c r="M614" s="2"/>
    </row>
    <row r="615" spans="7:13" ht="15.75" customHeight="1" x14ac:dyDescent="0.3">
      <c r="G615" s="2"/>
      <c r="H615" s="2"/>
      <c r="I615" s="2"/>
      <c r="K615" s="2"/>
      <c r="M615" s="2"/>
    </row>
    <row r="616" spans="7:13" ht="15.75" customHeight="1" x14ac:dyDescent="0.3">
      <c r="G616" s="2"/>
      <c r="H616" s="2"/>
      <c r="I616" s="2"/>
      <c r="K616" s="2"/>
      <c r="M616" s="2"/>
    </row>
    <row r="617" spans="7:13" ht="15.75" customHeight="1" x14ac:dyDescent="0.3">
      <c r="G617" s="2"/>
      <c r="H617" s="2"/>
      <c r="I617" s="2"/>
      <c r="K617" s="2"/>
      <c r="M617" s="2"/>
    </row>
    <row r="618" spans="7:13" ht="15.75" customHeight="1" x14ac:dyDescent="0.3">
      <c r="G618" s="2"/>
      <c r="H618" s="2"/>
      <c r="I618" s="2"/>
      <c r="K618" s="2"/>
      <c r="M618" s="2"/>
    </row>
    <row r="619" spans="7:13" ht="15.75" customHeight="1" x14ac:dyDescent="0.3">
      <c r="G619" s="2"/>
      <c r="H619" s="2"/>
      <c r="I619" s="2"/>
      <c r="K619" s="2"/>
      <c r="M619" s="2"/>
    </row>
    <row r="620" spans="7:13" ht="15.75" customHeight="1" x14ac:dyDescent="0.3">
      <c r="G620" s="2"/>
      <c r="H620" s="2"/>
      <c r="I620" s="2"/>
      <c r="K620" s="2"/>
      <c r="M620" s="2"/>
    </row>
    <row r="621" spans="7:13" ht="15.75" customHeight="1" x14ac:dyDescent="0.3">
      <c r="G621" s="2"/>
      <c r="H621" s="2"/>
      <c r="I621" s="2"/>
      <c r="K621" s="2"/>
      <c r="M621" s="2"/>
    </row>
    <row r="622" spans="7:13" ht="15.75" customHeight="1" x14ac:dyDescent="0.3">
      <c r="G622" s="2"/>
      <c r="H622" s="2"/>
      <c r="I622" s="2"/>
      <c r="K622" s="2"/>
      <c r="M622" s="2"/>
    </row>
    <row r="623" spans="7:13" ht="15.75" customHeight="1" x14ac:dyDescent="0.3">
      <c r="G623" s="2"/>
      <c r="H623" s="2"/>
      <c r="I623" s="2"/>
      <c r="K623" s="2"/>
      <c r="M623" s="2"/>
    </row>
    <row r="624" spans="7:13" ht="15.75" customHeight="1" x14ac:dyDescent="0.3">
      <c r="G624" s="2"/>
      <c r="H624" s="2"/>
      <c r="I624" s="2"/>
      <c r="K624" s="2"/>
      <c r="M624" s="2"/>
    </row>
    <row r="625" spans="7:13" ht="15.75" customHeight="1" x14ac:dyDescent="0.3">
      <c r="G625" s="2"/>
      <c r="H625" s="2"/>
      <c r="I625" s="2"/>
      <c r="K625" s="2"/>
      <c r="M625" s="2"/>
    </row>
    <row r="626" spans="7:13" ht="15.75" customHeight="1" x14ac:dyDescent="0.3">
      <c r="G626" s="2"/>
      <c r="H626" s="2"/>
      <c r="I626" s="2"/>
      <c r="K626" s="2"/>
      <c r="M626" s="2"/>
    </row>
    <row r="627" spans="7:13" ht="15.75" customHeight="1" x14ac:dyDescent="0.3">
      <c r="G627" s="2"/>
      <c r="H627" s="2"/>
      <c r="I627" s="2"/>
      <c r="K627" s="2"/>
      <c r="M627" s="2"/>
    </row>
    <row r="628" spans="7:13" ht="15.75" customHeight="1" x14ac:dyDescent="0.3">
      <c r="G628" s="2"/>
      <c r="H628" s="2"/>
      <c r="I628" s="2"/>
      <c r="K628" s="2"/>
      <c r="M628" s="2"/>
    </row>
    <row r="629" spans="7:13" ht="15.75" customHeight="1" x14ac:dyDescent="0.3">
      <c r="G629" s="2"/>
      <c r="H629" s="2"/>
      <c r="I629" s="2"/>
      <c r="K629" s="2"/>
      <c r="M629" s="2"/>
    </row>
    <row r="630" spans="7:13" ht="15.75" customHeight="1" x14ac:dyDescent="0.3">
      <c r="G630" s="2"/>
      <c r="H630" s="2"/>
      <c r="I630" s="2"/>
      <c r="K630" s="2"/>
      <c r="M630" s="2"/>
    </row>
    <row r="631" spans="7:13" ht="15.75" customHeight="1" x14ac:dyDescent="0.3">
      <c r="G631" s="2"/>
      <c r="H631" s="2"/>
      <c r="I631" s="2"/>
      <c r="K631" s="2"/>
      <c r="M631" s="2"/>
    </row>
    <row r="632" spans="7:13" ht="15.75" customHeight="1" x14ac:dyDescent="0.3">
      <c r="G632" s="2"/>
      <c r="H632" s="2"/>
      <c r="I632" s="2"/>
      <c r="K632" s="2"/>
      <c r="M632" s="2"/>
    </row>
    <row r="633" spans="7:13" ht="15.75" customHeight="1" x14ac:dyDescent="0.3">
      <c r="G633" s="2"/>
      <c r="H633" s="2"/>
      <c r="I633" s="2"/>
      <c r="K633" s="2"/>
      <c r="M633" s="2"/>
    </row>
    <row r="634" spans="7:13" ht="15.75" customHeight="1" x14ac:dyDescent="0.3">
      <c r="G634" s="2"/>
      <c r="H634" s="2"/>
      <c r="I634" s="2"/>
      <c r="K634" s="2"/>
      <c r="M634" s="2"/>
    </row>
    <row r="635" spans="7:13" ht="15.75" customHeight="1" x14ac:dyDescent="0.3">
      <c r="G635" s="2"/>
      <c r="H635" s="2"/>
      <c r="I635" s="2"/>
      <c r="K635" s="2"/>
      <c r="M635" s="2"/>
    </row>
    <row r="636" spans="7:13" ht="15.75" customHeight="1" x14ac:dyDescent="0.3">
      <c r="G636" s="2"/>
      <c r="H636" s="2"/>
      <c r="I636" s="2"/>
      <c r="K636" s="2"/>
      <c r="M636" s="2"/>
    </row>
    <row r="637" spans="7:13" ht="15.75" customHeight="1" x14ac:dyDescent="0.3">
      <c r="G637" s="2"/>
      <c r="H637" s="2"/>
      <c r="I637" s="2"/>
      <c r="K637" s="2"/>
      <c r="M637" s="2"/>
    </row>
    <row r="638" spans="7:13" ht="15.75" customHeight="1" x14ac:dyDescent="0.3">
      <c r="G638" s="2"/>
      <c r="H638" s="2"/>
      <c r="I638" s="2"/>
      <c r="K638" s="2"/>
      <c r="M638" s="2"/>
    </row>
    <row r="639" spans="7:13" ht="15.75" customHeight="1" x14ac:dyDescent="0.3">
      <c r="G639" s="2"/>
      <c r="H639" s="2"/>
      <c r="I639" s="2"/>
      <c r="K639" s="2"/>
      <c r="M639" s="2"/>
    </row>
    <row r="640" spans="7:13" ht="15.75" customHeight="1" x14ac:dyDescent="0.3">
      <c r="G640" s="2"/>
      <c r="H640" s="2"/>
      <c r="I640" s="2"/>
      <c r="K640" s="2"/>
      <c r="M640" s="2"/>
    </row>
    <row r="641" spans="7:13" ht="15.75" customHeight="1" x14ac:dyDescent="0.3">
      <c r="G641" s="2"/>
      <c r="H641" s="2"/>
      <c r="I641" s="2"/>
      <c r="K641" s="2"/>
      <c r="M641" s="2"/>
    </row>
    <row r="642" spans="7:13" ht="15.75" customHeight="1" x14ac:dyDescent="0.3">
      <c r="G642" s="2"/>
      <c r="H642" s="2"/>
      <c r="I642" s="2"/>
      <c r="K642" s="2"/>
      <c r="M642" s="2"/>
    </row>
    <row r="643" spans="7:13" ht="15.75" customHeight="1" x14ac:dyDescent="0.3">
      <c r="G643" s="2"/>
      <c r="H643" s="2"/>
      <c r="I643" s="2"/>
      <c r="K643" s="2"/>
      <c r="M643" s="2"/>
    </row>
    <row r="644" spans="7:13" ht="15.75" customHeight="1" x14ac:dyDescent="0.3">
      <c r="G644" s="2"/>
      <c r="H644" s="2"/>
      <c r="I644" s="2"/>
      <c r="K644" s="2"/>
      <c r="M644" s="2"/>
    </row>
    <row r="645" spans="7:13" ht="15.75" customHeight="1" x14ac:dyDescent="0.3">
      <c r="G645" s="2"/>
      <c r="H645" s="2"/>
      <c r="I645" s="2"/>
      <c r="K645" s="2"/>
      <c r="M645" s="2"/>
    </row>
    <row r="646" spans="7:13" ht="15.75" customHeight="1" x14ac:dyDescent="0.3">
      <c r="G646" s="2"/>
      <c r="H646" s="2"/>
      <c r="I646" s="2"/>
      <c r="K646" s="2"/>
      <c r="M646" s="2"/>
    </row>
    <row r="647" spans="7:13" ht="15.75" customHeight="1" x14ac:dyDescent="0.3">
      <c r="G647" s="2"/>
      <c r="H647" s="2"/>
      <c r="I647" s="2"/>
      <c r="K647" s="2"/>
      <c r="M647" s="2"/>
    </row>
    <row r="648" spans="7:13" ht="15.75" customHeight="1" x14ac:dyDescent="0.3">
      <c r="G648" s="2"/>
      <c r="H648" s="2"/>
      <c r="I648" s="2"/>
      <c r="K648" s="2"/>
      <c r="M648" s="2"/>
    </row>
    <row r="649" spans="7:13" ht="15.75" customHeight="1" x14ac:dyDescent="0.3">
      <c r="G649" s="2"/>
      <c r="H649" s="2"/>
      <c r="I649" s="2"/>
      <c r="K649" s="2"/>
      <c r="M649" s="2"/>
    </row>
    <row r="650" spans="7:13" ht="15.75" customHeight="1" x14ac:dyDescent="0.3">
      <c r="G650" s="2"/>
      <c r="H650" s="2"/>
      <c r="I650" s="2"/>
      <c r="K650" s="2"/>
      <c r="M650" s="2"/>
    </row>
    <row r="651" spans="7:13" ht="15.75" customHeight="1" x14ac:dyDescent="0.3">
      <c r="G651" s="2"/>
      <c r="H651" s="2"/>
      <c r="I651" s="2"/>
      <c r="K651" s="2"/>
      <c r="M651" s="2"/>
    </row>
    <row r="652" spans="7:13" ht="15.75" customHeight="1" x14ac:dyDescent="0.3">
      <c r="G652" s="2"/>
      <c r="H652" s="2"/>
      <c r="I652" s="2"/>
      <c r="K652" s="2"/>
      <c r="M652" s="2"/>
    </row>
    <row r="653" spans="7:13" ht="15.75" customHeight="1" x14ac:dyDescent="0.3">
      <c r="G653" s="2"/>
      <c r="H653" s="2"/>
      <c r="I653" s="2"/>
      <c r="K653" s="2"/>
      <c r="M653" s="2"/>
    </row>
    <row r="654" spans="7:13" ht="15.75" customHeight="1" x14ac:dyDescent="0.3">
      <c r="G654" s="2"/>
      <c r="H654" s="2"/>
      <c r="I654" s="2"/>
      <c r="K654" s="2"/>
      <c r="M654" s="2"/>
    </row>
    <row r="655" spans="7:13" ht="15.75" customHeight="1" x14ac:dyDescent="0.3">
      <c r="G655" s="2"/>
      <c r="H655" s="2"/>
      <c r="I655" s="2"/>
      <c r="K655" s="2"/>
      <c r="M655" s="2"/>
    </row>
    <row r="656" spans="7:13" ht="15.75" customHeight="1" x14ac:dyDescent="0.3">
      <c r="G656" s="2"/>
      <c r="H656" s="2"/>
      <c r="I656" s="2"/>
      <c r="K656" s="2"/>
      <c r="M656" s="2"/>
    </row>
    <row r="657" spans="7:13" ht="15.75" customHeight="1" x14ac:dyDescent="0.3">
      <c r="G657" s="2"/>
      <c r="H657" s="2"/>
      <c r="I657" s="2"/>
      <c r="K657" s="2"/>
      <c r="M657" s="2"/>
    </row>
    <row r="658" spans="7:13" ht="15.75" customHeight="1" x14ac:dyDescent="0.3">
      <c r="G658" s="2"/>
      <c r="H658" s="2"/>
      <c r="I658" s="2"/>
      <c r="K658" s="2"/>
      <c r="M658" s="2"/>
    </row>
    <row r="659" spans="7:13" ht="15.75" customHeight="1" x14ac:dyDescent="0.3">
      <c r="G659" s="2"/>
      <c r="H659" s="2"/>
      <c r="I659" s="2"/>
      <c r="K659" s="2"/>
      <c r="M659" s="2"/>
    </row>
    <row r="660" spans="7:13" ht="15.75" customHeight="1" x14ac:dyDescent="0.3">
      <c r="G660" s="2"/>
      <c r="H660" s="2"/>
      <c r="I660" s="2"/>
      <c r="K660" s="2"/>
      <c r="M660" s="2"/>
    </row>
    <row r="661" spans="7:13" ht="15.75" customHeight="1" x14ac:dyDescent="0.3">
      <c r="G661" s="2"/>
      <c r="H661" s="2"/>
      <c r="I661" s="2"/>
      <c r="K661" s="2"/>
      <c r="M661" s="2"/>
    </row>
    <row r="662" spans="7:13" ht="15.75" customHeight="1" x14ac:dyDescent="0.3">
      <c r="G662" s="2"/>
      <c r="H662" s="2"/>
      <c r="I662" s="2"/>
      <c r="K662" s="2"/>
      <c r="M662" s="2"/>
    </row>
    <row r="663" spans="7:13" ht="15.75" customHeight="1" x14ac:dyDescent="0.3">
      <c r="G663" s="2"/>
      <c r="H663" s="2"/>
      <c r="I663" s="2"/>
      <c r="K663" s="2"/>
      <c r="M663" s="2"/>
    </row>
    <row r="664" spans="7:13" ht="15.75" customHeight="1" x14ac:dyDescent="0.3">
      <c r="G664" s="2"/>
      <c r="H664" s="2"/>
      <c r="I664" s="2"/>
      <c r="K664" s="2"/>
      <c r="M664" s="2"/>
    </row>
    <row r="665" spans="7:13" ht="15.75" customHeight="1" x14ac:dyDescent="0.3">
      <c r="G665" s="2"/>
      <c r="H665" s="2"/>
      <c r="I665" s="2"/>
      <c r="K665" s="2"/>
      <c r="M665" s="2"/>
    </row>
    <row r="666" spans="7:13" ht="15.75" customHeight="1" x14ac:dyDescent="0.3">
      <c r="G666" s="2"/>
      <c r="H666" s="2"/>
      <c r="I666" s="2"/>
      <c r="K666" s="2"/>
      <c r="M666" s="2"/>
    </row>
    <row r="667" spans="7:13" ht="15.75" customHeight="1" x14ac:dyDescent="0.3">
      <c r="G667" s="2"/>
      <c r="H667" s="2"/>
      <c r="I667" s="2"/>
      <c r="K667" s="2"/>
      <c r="M667" s="2"/>
    </row>
    <row r="668" spans="7:13" ht="15.75" customHeight="1" x14ac:dyDescent="0.3">
      <c r="G668" s="2"/>
      <c r="H668" s="2"/>
      <c r="I668" s="2"/>
      <c r="K668" s="2"/>
      <c r="M668" s="2"/>
    </row>
    <row r="669" spans="7:13" ht="15.75" customHeight="1" x14ac:dyDescent="0.3">
      <c r="G669" s="2"/>
      <c r="H669" s="2"/>
      <c r="I669" s="2"/>
      <c r="K669" s="2"/>
      <c r="M669" s="2"/>
    </row>
    <row r="670" spans="7:13" ht="15.75" customHeight="1" x14ac:dyDescent="0.3">
      <c r="G670" s="2"/>
      <c r="H670" s="2"/>
      <c r="I670" s="2"/>
      <c r="K670" s="2"/>
      <c r="M670" s="2"/>
    </row>
    <row r="671" spans="7:13" ht="15.75" customHeight="1" x14ac:dyDescent="0.3">
      <c r="G671" s="2"/>
      <c r="H671" s="2"/>
      <c r="I671" s="2"/>
      <c r="K671" s="2"/>
      <c r="M671" s="2"/>
    </row>
    <row r="672" spans="7:13" ht="15.75" customHeight="1" x14ac:dyDescent="0.3">
      <c r="G672" s="2"/>
      <c r="H672" s="2"/>
      <c r="I672" s="2"/>
      <c r="K672" s="2"/>
      <c r="M672" s="2"/>
    </row>
    <row r="673" spans="7:13" ht="15.75" customHeight="1" x14ac:dyDescent="0.3">
      <c r="G673" s="2"/>
      <c r="H673" s="2"/>
      <c r="I673" s="2"/>
      <c r="K673" s="2"/>
      <c r="M673" s="2"/>
    </row>
    <row r="674" spans="7:13" ht="15.75" customHeight="1" x14ac:dyDescent="0.3">
      <c r="G674" s="2"/>
      <c r="H674" s="2"/>
      <c r="I674" s="2"/>
      <c r="K674" s="2"/>
      <c r="M674" s="2"/>
    </row>
    <row r="675" spans="7:13" ht="15.75" customHeight="1" x14ac:dyDescent="0.3">
      <c r="G675" s="2"/>
      <c r="H675" s="2"/>
      <c r="I675" s="2"/>
      <c r="K675" s="2"/>
      <c r="M675" s="2"/>
    </row>
    <row r="676" spans="7:13" ht="15.75" customHeight="1" x14ac:dyDescent="0.3">
      <c r="G676" s="2"/>
      <c r="H676" s="2"/>
      <c r="I676" s="2"/>
      <c r="K676" s="2"/>
      <c r="M676" s="2"/>
    </row>
    <row r="677" spans="7:13" ht="15.75" customHeight="1" x14ac:dyDescent="0.3">
      <c r="G677" s="2"/>
      <c r="H677" s="2"/>
      <c r="I677" s="2"/>
      <c r="K677" s="2"/>
      <c r="M677" s="2"/>
    </row>
    <row r="678" spans="7:13" ht="15.75" customHeight="1" x14ac:dyDescent="0.3">
      <c r="G678" s="2"/>
      <c r="H678" s="2"/>
      <c r="I678" s="2"/>
      <c r="K678" s="2"/>
      <c r="M678" s="2"/>
    </row>
    <row r="679" spans="7:13" ht="15.75" customHeight="1" x14ac:dyDescent="0.3">
      <c r="G679" s="2"/>
      <c r="H679" s="2"/>
      <c r="I679" s="2"/>
      <c r="K679" s="2"/>
      <c r="M679" s="2"/>
    </row>
    <row r="680" spans="7:13" ht="15.75" customHeight="1" x14ac:dyDescent="0.3">
      <c r="G680" s="2"/>
      <c r="H680" s="2"/>
      <c r="I680" s="2"/>
      <c r="K680" s="2"/>
      <c r="M680" s="2"/>
    </row>
    <row r="681" spans="7:13" ht="15.75" customHeight="1" x14ac:dyDescent="0.3">
      <c r="G681" s="2"/>
      <c r="H681" s="2"/>
      <c r="I681" s="2"/>
      <c r="K681" s="2"/>
      <c r="M681" s="2"/>
    </row>
    <row r="682" spans="7:13" ht="15.75" customHeight="1" x14ac:dyDescent="0.3">
      <c r="G682" s="2"/>
      <c r="H682" s="2"/>
      <c r="I682" s="2"/>
      <c r="K682" s="2"/>
      <c r="M682" s="2"/>
    </row>
    <row r="683" spans="7:13" ht="15.75" customHeight="1" x14ac:dyDescent="0.3">
      <c r="G683" s="2"/>
      <c r="H683" s="2"/>
      <c r="I683" s="2"/>
      <c r="K683" s="2"/>
      <c r="M683" s="2"/>
    </row>
    <row r="684" spans="7:13" ht="15.75" customHeight="1" x14ac:dyDescent="0.3">
      <c r="G684" s="2"/>
      <c r="H684" s="2"/>
      <c r="I684" s="2"/>
      <c r="K684" s="2"/>
      <c r="M684" s="2"/>
    </row>
    <row r="685" spans="7:13" ht="15.75" customHeight="1" x14ac:dyDescent="0.3">
      <c r="G685" s="2"/>
      <c r="H685" s="2"/>
      <c r="I685" s="2"/>
      <c r="K685" s="2"/>
      <c r="M685" s="2"/>
    </row>
    <row r="686" spans="7:13" ht="15.75" customHeight="1" x14ac:dyDescent="0.3">
      <c r="G686" s="2"/>
      <c r="H686" s="2"/>
      <c r="I686" s="2"/>
      <c r="K686" s="2"/>
      <c r="M686" s="2"/>
    </row>
    <row r="687" spans="7:13" ht="15.75" customHeight="1" x14ac:dyDescent="0.3">
      <c r="G687" s="2"/>
      <c r="H687" s="2"/>
      <c r="I687" s="2"/>
      <c r="K687" s="2"/>
      <c r="M687" s="2"/>
    </row>
    <row r="688" spans="7:13" ht="15.75" customHeight="1" x14ac:dyDescent="0.3">
      <c r="G688" s="2"/>
      <c r="H688" s="2"/>
      <c r="I688" s="2"/>
      <c r="K688" s="2"/>
      <c r="M688" s="2"/>
    </row>
    <row r="689" spans="7:13" ht="15.75" customHeight="1" x14ac:dyDescent="0.3">
      <c r="G689" s="2"/>
      <c r="H689" s="2"/>
      <c r="I689" s="2"/>
      <c r="K689" s="2"/>
      <c r="M689" s="2"/>
    </row>
    <row r="690" spans="7:13" ht="15.75" customHeight="1" x14ac:dyDescent="0.3">
      <c r="G690" s="2"/>
      <c r="H690" s="2"/>
      <c r="I690" s="2"/>
      <c r="K690" s="2"/>
      <c r="M690" s="2"/>
    </row>
    <row r="691" spans="7:13" ht="15.75" customHeight="1" x14ac:dyDescent="0.3">
      <c r="G691" s="2"/>
      <c r="H691" s="2"/>
      <c r="I691" s="2"/>
      <c r="K691" s="2"/>
      <c r="M691" s="2"/>
    </row>
    <row r="692" spans="7:13" ht="15.75" customHeight="1" x14ac:dyDescent="0.3">
      <c r="G692" s="2"/>
      <c r="H692" s="2"/>
      <c r="I692" s="2"/>
      <c r="K692" s="2"/>
      <c r="M692" s="2"/>
    </row>
    <row r="693" spans="7:13" ht="15.75" customHeight="1" x14ac:dyDescent="0.3">
      <c r="G693" s="2"/>
      <c r="H693" s="2"/>
      <c r="I693" s="2"/>
      <c r="K693" s="2"/>
      <c r="M693" s="2"/>
    </row>
    <row r="694" spans="7:13" ht="15.75" customHeight="1" x14ac:dyDescent="0.3">
      <c r="G694" s="2"/>
      <c r="H694" s="2"/>
      <c r="I694" s="2"/>
      <c r="K694" s="2"/>
      <c r="M694" s="2"/>
    </row>
    <row r="695" spans="7:13" ht="15.75" customHeight="1" x14ac:dyDescent="0.3">
      <c r="G695" s="2"/>
      <c r="H695" s="2"/>
      <c r="I695" s="2"/>
      <c r="K695" s="2"/>
      <c r="M695" s="2"/>
    </row>
    <row r="696" spans="7:13" ht="15.75" customHeight="1" x14ac:dyDescent="0.3">
      <c r="G696" s="2"/>
      <c r="H696" s="2"/>
      <c r="I696" s="2"/>
      <c r="K696" s="2"/>
      <c r="M696" s="2"/>
    </row>
    <row r="697" spans="7:13" ht="15.75" customHeight="1" x14ac:dyDescent="0.3">
      <c r="G697" s="2"/>
      <c r="H697" s="2"/>
      <c r="I697" s="2"/>
      <c r="K697" s="2"/>
      <c r="M697" s="2"/>
    </row>
    <row r="698" spans="7:13" ht="15.75" customHeight="1" x14ac:dyDescent="0.3">
      <c r="G698" s="2"/>
      <c r="H698" s="2"/>
      <c r="I698" s="2"/>
      <c r="K698" s="2"/>
      <c r="M698" s="2"/>
    </row>
    <row r="699" spans="7:13" ht="15.75" customHeight="1" x14ac:dyDescent="0.3">
      <c r="G699" s="2"/>
      <c r="H699" s="2"/>
      <c r="I699" s="2"/>
      <c r="K699" s="2"/>
      <c r="M699" s="2"/>
    </row>
    <row r="700" spans="7:13" ht="15.75" customHeight="1" x14ac:dyDescent="0.3">
      <c r="G700" s="2"/>
      <c r="H700" s="2"/>
      <c r="I700" s="2"/>
      <c r="K700" s="2"/>
      <c r="M700" s="2"/>
    </row>
    <row r="701" spans="7:13" ht="15.75" customHeight="1" x14ac:dyDescent="0.3">
      <c r="G701" s="2"/>
      <c r="H701" s="2"/>
      <c r="I701" s="2"/>
      <c r="K701" s="2"/>
      <c r="M701" s="2"/>
    </row>
    <row r="702" spans="7:13" ht="15.75" customHeight="1" x14ac:dyDescent="0.3">
      <c r="G702" s="2"/>
      <c r="H702" s="2"/>
      <c r="I702" s="2"/>
      <c r="K702" s="2"/>
      <c r="M702" s="2"/>
    </row>
    <row r="703" spans="7:13" ht="15.75" customHeight="1" x14ac:dyDescent="0.3">
      <c r="G703" s="2"/>
      <c r="H703" s="2"/>
      <c r="I703" s="2"/>
      <c r="K703" s="2"/>
      <c r="M703" s="2"/>
    </row>
    <row r="704" spans="7:13" ht="15.75" customHeight="1" x14ac:dyDescent="0.3">
      <c r="G704" s="2"/>
      <c r="H704" s="2"/>
      <c r="I704" s="2"/>
      <c r="K704" s="2"/>
      <c r="M704" s="2"/>
    </row>
    <row r="705" spans="7:13" ht="15.75" customHeight="1" x14ac:dyDescent="0.3">
      <c r="G705" s="2"/>
      <c r="H705" s="2"/>
      <c r="I705" s="2"/>
      <c r="K705" s="2"/>
      <c r="M705" s="2"/>
    </row>
    <row r="706" spans="7:13" ht="15.75" customHeight="1" x14ac:dyDescent="0.3">
      <c r="G706" s="2"/>
      <c r="H706" s="2"/>
      <c r="I706" s="2"/>
      <c r="K706" s="2"/>
      <c r="M706" s="2"/>
    </row>
    <row r="707" spans="7:13" ht="15.75" customHeight="1" x14ac:dyDescent="0.3">
      <c r="G707" s="2"/>
      <c r="H707" s="2"/>
      <c r="I707" s="2"/>
      <c r="K707" s="2"/>
      <c r="M707" s="2"/>
    </row>
    <row r="708" spans="7:13" ht="15.75" customHeight="1" x14ac:dyDescent="0.3">
      <c r="G708" s="2"/>
      <c r="H708" s="2"/>
      <c r="I708" s="2"/>
      <c r="K708" s="2"/>
      <c r="M708" s="2"/>
    </row>
    <row r="709" spans="7:13" ht="15.75" customHeight="1" x14ac:dyDescent="0.3">
      <c r="G709" s="2"/>
      <c r="H709" s="2"/>
      <c r="I709" s="2"/>
      <c r="K709" s="2"/>
      <c r="M709" s="2"/>
    </row>
    <row r="710" spans="7:13" ht="15.75" customHeight="1" x14ac:dyDescent="0.3">
      <c r="G710" s="2"/>
      <c r="H710" s="2"/>
      <c r="I710" s="2"/>
      <c r="K710" s="2"/>
      <c r="M710" s="2"/>
    </row>
    <row r="711" spans="7:13" ht="15.75" customHeight="1" x14ac:dyDescent="0.3">
      <c r="G711" s="2"/>
      <c r="H711" s="2"/>
      <c r="I711" s="2"/>
      <c r="K711" s="2"/>
      <c r="M711" s="2"/>
    </row>
    <row r="712" spans="7:13" ht="15.75" customHeight="1" x14ac:dyDescent="0.3">
      <c r="G712" s="2"/>
      <c r="H712" s="2"/>
      <c r="I712" s="2"/>
      <c r="K712" s="2"/>
      <c r="M712" s="2"/>
    </row>
    <row r="713" spans="7:13" ht="15.75" customHeight="1" x14ac:dyDescent="0.3">
      <c r="G713" s="2"/>
      <c r="H713" s="2"/>
      <c r="I713" s="2"/>
      <c r="K713" s="2"/>
      <c r="M713" s="2"/>
    </row>
    <row r="714" spans="7:13" ht="15.75" customHeight="1" x14ac:dyDescent="0.3">
      <c r="G714" s="2"/>
      <c r="H714" s="2"/>
      <c r="I714" s="2"/>
      <c r="K714" s="2"/>
      <c r="M714" s="2"/>
    </row>
    <row r="715" spans="7:13" ht="15.75" customHeight="1" x14ac:dyDescent="0.3">
      <c r="G715" s="2"/>
      <c r="H715" s="2"/>
      <c r="I715" s="2"/>
      <c r="K715" s="2"/>
      <c r="M715" s="2"/>
    </row>
    <row r="716" spans="7:13" ht="15.75" customHeight="1" x14ac:dyDescent="0.3">
      <c r="G716" s="2"/>
      <c r="H716" s="2"/>
      <c r="I716" s="2"/>
      <c r="K716" s="2"/>
      <c r="M716" s="2"/>
    </row>
    <row r="717" spans="7:13" ht="15.75" customHeight="1" x14ac:dyDescent="0.3">
      <c r="G717" s="2"/>
      <c r="H717" s="2"/>
      <c r="I717" s="2"/>
      <c r="K717" s="2"/>
      <c r="M717" s="2"/>
    </row>
    <row r="718" spans="7:13" ht="15.75" customHeight="1" x14ac:dyDescent="0.3">
      <c r="G718" s="2"/>
      <c r="H718" s="2"/>
      <c r="I718" s="2"/>
      <c r="K718" s="2"/>
      <c r="M718" s="2"/>
    </row>
    <row r="719" spans="7:13" ht="15.75" customHeight="1" x14ac:dyDescent="0.3">
      <c r="G719" s="2"/>
      <c r="H719" s="2"/>
      <c r="I719" s="2"/>
      <c r="K719" s="2"/>
      <c r="M719" s="2"/>
    </row>
    <row r="720" spans="7:13" ht="15.75" customHeight="1" x14ac:dyDescent="0.3">
      <c r="G720" s="2"/>
      <c r="H720" s="2"/>
      <c r="I720" s="2"/>
      <c r="K720" s="2"/>
      <c r="M720" s="2"/>
    </row>
    <row r="721" spans="7:13" ht="15.75" customHeight="1" x14ac:dyDescent="0.3">
      <c r="G721" s="2"/>
      <c r="H721" s="2"/>
      <c r="I721" s="2"/>
      <c r="K721" s="2"/>
      <c r="M721" s="2"/>
    </row>
    <row r="722" spans="7:13" ht="15.75" customHeight="1" x14ac:dyDescent="0.3">
      <c r="G722" s="2"/>
      <c r="H722" s="2"/>
      <c r="I722" s="2"/>
      <c r="K722" s="2"/>
      <c r="M722" s="2"/>
    </row>
    <row r="723" spans="7:13" ht="15.75" customHeight="1" x14ac:dyDescent="0.3">
      <c r="G723" s="2"/>
      <c r="H723" s="2"/>
      <c r="I723" s="2"/>
      <c r="K723" s="2"/>
      <c r="M723" s="2"/>
    </row>
    <row r="724" spans="7:13" ht="15.75" customHeight="1" x14ac:dyDescent="0.3">
      <c r="G724" s="2"/>
      <c r="H724" s="2"/>
      <c r="I724" s="2"/>
      <c r="K724" s="2"/>
      <c r="M724" s="2"/>
    </row>
    <row r="725" spans="7:13" ht="15.75" customHeight="1" x14ac:dyDescent="0.3">
      <c r="G725" s="2"/>
      <c r="H725" s="2"/>
      <c r="I725" s="2"/>
      <c r="K725" s="2"/>
      <c r="M725" s="2"/>
    </row>
    <row r="726" spans="7:13" ht="15.75" customHeight="1" x14ac:dyDescent="0.3">
      <c r="G726" s="2"/>
      <c r="H726" s="2"/>
      <c r="I726" s="2"/>
      <c r="K726" s="2"/>
      <c r="M726" s="2"/>
    </row>
    <row r="727" spans="7:13" ht="15.75" customHeight="1" x14ac:dyDescent="0.3">
      <c r="G727" s="2"/>
      <c r="H727" s="2"/>
      <c r="I727" s="2"/>
      <c r="K727" s="2"/>
      <c r="M727" s="2"/>
    </row>
    <row r="728" spans="7:13" ht="15.75" customHeight="1" x14ac:dyDescent="0.3">
      <c r="G728" s="2"/>
      <c r="H728" s="2"/>
      <c r="I728" s="2"/>
      <c r="K728" s="2"/>
      <c r="M728" s="2"/>
    </row>
    <row r="729" spans="7:13" ht="15.75" customHeight="1" x14ac:dyDescent="0.3">
      <c r="G729" s="2"/>
      <c r="H729" s="2"/>
      <c r="I729" s="2"/>
      <c r="K729" s="2"/>
      <c r="M729" s="2"/>
    </row>
    <row r="730" spans="7:13" ht="15.75" customHeight="1" x14ac:dyDescent="0.3">
      <c r="G730" s="2"/>
      <c r="H730" s="2"/>
      <c r="I730" s="2"/>
      <c r="K730" s="2"/>
      <c r="M730" s="2"/>
    </row>
    <row r="731" spans="7:13" ht="15.75" customHeight="1" x14ac:dyDescent="0.3">
      <c r="G731" s="2"/>
      <c r="H731" s="2"/>
      <c r="I731" s="2"/>
      <c r="K731" s="2"/>
      <c r="M731" s="2"/>
    </row>
    <row r="732" spans="7:13" ht="15.75" customHeight="1" x14ac:dyDescent="0.3">
      <c r="G732" s="2"/>
      <c r="H732" s="2"/>
      <c r="I732" s="2"/>
      <c r="K732" s="2"/>
      <c r="M732" s="2"/>
    </row>
    <row r="733" spans="7:13" ht="15.75" customHeight="1" x14ac:dyDescent="0.3">
      <c r="G733" s="2"/>
      <c r="H733" s="2"/>
      <c r="I733" s="2"/>
      <c r="K733" s="2"/>
      <c r="M733" s="2"/>
    </row>
    <row r="734" spans="7:13" ht="15.75" customHeight="1" x14ac:dyDescent="0.3">
      <c r="G734" s="2"/>
      <c r="H734" s="2"/>
      <c r="I734" s="2"/>
      <c r="K734" s="2"/>
      <c r="M734" s="2"/>
    </row>
    <row r="735" spans="7:13" ht="15.75" customHeight="1" x14ac:dyDescent="0.3">
      <c r="G735" s="2"/>
      <c r="H735" s="2"/>
      <c r="I735" s="2"/>
      <c r="K735" s="2"/>
      <c r="M735" s="2"/>
    </row>
    <row r="736" spans="7:13" ht="15.75" customHeight="1" x14ac:dyDescent="0.3">
      <c r="G736" s="2"/>
      <c r="H736" s="2"/>
      <c r="I736" s="2"/>
      <c r="K736" s="2"/>
      <c r="M736" s="2"/>
    </row>
    <row r="737" spans="7:13" ht="15.75" customHeight="1" x14ac:dyDescent="0.3">
      <c r="G737" s="2"/>
      <c r="H737" s="2"/>
      <c r="I737" s="2"/>
      <c r="K737" s="2"/>
      <c r="M737" s="2"/>
    </row>
    <row r="738" spans="7:13" ht="15.75" customHeight="1" x14ac:dyDescent="0.3">
      <c r="G738" s="2"/>
      <c r="H738" s="2"/>
      <c r="I738" s="2"/>
      <c r="K738" s="2"/>
      <c r="M738" s="2"/>
    </row>
    <row r="739" spans="7:13" ht="15.75" customHeight="1" x14ac:dyDescent="0.3">
      <c r="G739" s="2"/>
      <c r="H739" s="2"/>
      <c r="I739" s="2"/>
      <c r="K739" s="2"/>
      <c r="M739" s="2"/>
    </row>
    <row r="740" spans="7:13" ht="15.75" customHeight="1" x14ac:dyDescent="0.3">
      <c r="G740" s="2"/>
      <c r="H740" s="2"/>
      <c r="I740" s="2"/>
      <c r="K740" s="2"/>
      <c r="M740" s="2"/>
    </row>
    <row r="741" spans="7:13" ht="15.75" customHeight="1" x14ac:dyDescent="0.3">
      <c r="G741" s="2"/>
      <c r="H741" s="2"/>
      <c r="I741" s="2"/>
      <c r="K741" s="2"/>
      <c r="M741" s="2"/>
    </row>
    <row r="742" spans="7:13" ht="15.75" customHeight="1" x14ac:dyDescent="0.3">
      <c r="G742" s="2"/>
      <c r="H742" s="2"/>
      <c r="I742" s="2"/>
      <c r="K742" s="2"/>
      <c r="M742" s="2"/>
    </row>
    <row r="743" spans="7:13" ht="15.75" customHeight="1" x14ac:dyDescent="0.3">
      <c r="G743" s="2"/>
      <c r="H743" s="2"/>
      <c r="I743" s="2"/>
      <c r="K743" s="2"/>
      <c r="M743" s="2"/>
    </row>
    <row r="744" spans="7:13" ht="15.75" customHeight="1" x14ac:dyDescent="0.3">
      <c r="G744" s="2"/>
      <c r="H744" s="2"/>
      <c r="I744" s="2"/>
      <c r="K744" s="2"/>
      <c r="M744" s="2"/>
    </row>
    <row r="745" spans="7:13" ht="15.75" customHeight="1" x14ac:dyDescent="0.3">
      <c r="G745" s="2"/>
      <c r="H745" s="2"/>
      <c r="I745" s="2"/>
      <c r="K745" s="2"/>
      <c r="M745" s="2"/>
    </row>
    <row r="746" spans="7:13" ht="15.75" customHeight="1" x14ac:dyDescent="0.3">
      <c r="G746" s="2"/>
      <c r="H746" s="2"/>
      <c r="I746" s="2"/>
      <c r="K746" s="2"/>
      <c r="M746" s="2"/>
    </row>
    <row r="747" spans="7:13" ht="15.75" customHeight="1" x14ac:dyDescent="0.3">
      <c r="G747" s="2"/>
      <c r="H747" s="2"/>
      <c r="I747" s="2"/>
      <c r="K747" s="2"/>
      <c r="M747" s="2"/>
    </row>
    <row r="748" spans="7:13" ht="15.75" customHeight="1" x14ac:dyDescent="0.3">
      <c r="G748" s="2"/>
      <c r="H748" s="2"/>
      <c r="I748" s="2"/>
      <c r="K748" s="2"/>
      <c r="M748" s="2"/>
    </row>
    <row r="749" spans="7:13" ht="15.75" customHeight="1" x14ac:dyDescent="0.3">
      <c r="G749" s="2"/>
      <c r="H749" s="2"/>
      <c r="I749" s="2"/>
      <c r="K749" s="2"/>
      <c r="M749" s="2"/>
    </row>
    <row r="750" spans="7:13" ht="15.75" customHeight="1" x14ac:dyDescent="0.3">
      <c r="G750" s="2"/>
      <c r="H750" s="2"/>
      <c r="I750" s="2"/>
      <c r="K750" s="2"/>
      <c r="M750" s="2"/>
    </row>
    <row r="751" spans="7:13" ht="15.75" customHeight="1" x14ac:dyDescent="0.3">
      <c r="G751" s="2"/>
      <c r="H751" s="2"/>
      <c r="I751" s="2"/>
      <c r="K751" s="2"/>
      <c r="M751" s="2"/>
    </row>
    <row r="752" spans="7:13" ht="15.75" customHeight="1" x14ac:dyDescent="0.3">
      <c r="G752" s="2"/>
      <c r="H752" s="2"/>
      <c r="I752" s="2"/>
      <c r="K752" s="2"/>
      <c r="M752" s="2"/>
    </row>
    <row r="753" spans="7:13" ht="15.75" customHeight="1" x14ac:dyDescent="0.3">
      <c r="G753" s="2"/>
      <c r="H753" s="2"/>
      <c r="I753" s="2"/>
      <c r="K753" s="2"/>
      <c r="M753" s="2"/>
    </row>
    <row r="754" spans="7:13" ht="15.75" customHeight="1" x14ac:dyDescent="0.3">
      <c r="G754" s="2"/>
      <c r="H754" s="2"/>
      <c r="I754" s="2"/>
      <c r="K754" s="2"/>
      <c r="M754" s="2"/>
    </row>
    <row r="755" spans="7:13" ht="15.75" customHeight="1" x14ac:dyDescent="0.3">
      <c r="G755" s="2"/>
      <c r="H755" s="2"/>
      <c r="I755" s="2"/>
      <c r="K755" s="2"/>
      <c r="M755" s="2"/>
    </row>
    <row r="756" spans="7:13" ht="15.75" customHeight="1" x14ac:dyDescent="0.3">
      <c r="G756" s="2"/>
      <c r="H756" s="2"/>
      <c r="I756" s="2"/>
      <c r="K756" s="2"/>
      <c r="M756" s="2"/>
    </row>
    <row r="757" spans="7:13" ht="15.75" customHeight="1" x14ac:dyDescent="0.3">
      <c r="G757" s="2"/>
      <c r="H757" s="2"/>
      <c r="I757" s="2"/>
      <c r="K757" s="2"/>
      <c r="M757" s="2"/>
    </row>
    <row r="758" spans="7:13" ht="15.75" customHeight="1" x14ac:dyDescent="0.3">
      <c r="G758" s="2"/>
      <c r="H758" s="2"/>
      <c r="I758" s="2"/>
      <c r="K758" s="2"/>
      <c r="M758" s="2"/>
    </row>
    <row r="759" spans="7:13" ht="15.75" customHeight="1" x14ac:dyDescent="0.3">
      <c r="G759" s="2"/>
      <c r="H759" s="2"/>
      <c r="I759" s="2"/>
      <c r="K759" s="2"/>
      <c r="M759" s="2"/>
    </row>
    <row r="760" spans="7:13" ht="15.75" customHeight="1" x14ac:dyDescent="0.3">
      <c r="G760" s="2"/>
      <c r="H760" s="2"/>
      <c r="I760" s="2"/>
      <c r="K760" s="2"/>
      <c r="M760" s="2"/>
    </row>
    <row r="761" spans="7:13" ht="15.75" customHeight="1" x14ac:dyDescent="0.3">
      <c r="G761" s="2"/>
      <c r="H761" s="2"/>
      <c r="I761" s="2"/>
      <c r="K761" s="2"/>
      <c r="M761" s="2"/>
    </row>
    <row r="762" spans="7:13" ht="15.75" customHeight="1" x14ac:dyDescent="0.3">
      <c r="G762" s="2"/>
      <c r="H762" s="2"/>
      <c r="I762" s="2"/>
      <c r="K762" s="2"/>
      <c r="M762" s="2"/>
    </row>
    <row r="763" spans="7:13" ht="15.75" customHeight="1" x14ac:dyDescent="0.3">
      <c r="G763" s="2"/>
      <c r="H763" s="2"/>
      <c r="I763" s="2"/>
      <c r="K763" s="2"/>
      <c r="M763" s="2"/>
    </row>
    <row r="764" spans="7:13" ht="15.75" customHeight="1" x14ac:dyDescent="0.3">
      <c r="G764" s="2"/>
      <c r="H764" s="2"/>
      <c r="I764" s="2"/>
      <c r="K764" s="2"/>
      <c r="M764" s="2"/>
    </row>
    <row r="765" spans="7:13" ht="15.75" customHeight="1" x14ac:dyDescent="0.3">
      <c r="G765" s="2"/>
      <c r="H765" s="2"/>
      <c r="I765" s="2"/>
      <c r="K765" s="2"/>
      <c r="M765" s="2"/>
    </row>
    <row r="766" spans="7:13" ht="15.75" customHeight="1" x14ac:dyDescent="0.3">
      <c r="G766" s="2"/>
      <c r="H766" s="2"/>
      <c r="I766" s="2"/>
      <c r="K766" s="2"/>
      <c r="M766" s="2"/>
    </row>
    <row r="767" spans="7:13" ht="15.75" customHeight="1" x14ac:dyDescent="0.3">
      <c r="G767" s="2"/>
      <c r="H767" s="2"/>
      <c r="I767" s="2"/>
      <c r="K767" s="2"/>
      <c r="M767" s="2"/>
    </row>
    <row r="768" spans="7:13" ht="15.75" customHeight="1" x14ac:dyDescent="0.3">
      <c r="G768" s="2"/>
      <c r="H768" s="2"/>
      <c r="I768" s="2"/>
      <c r="K768" s="2"/>
      <c r="M768" s="2"/>
    </row>
    <row r="769" spans="7:13" ht="15.75" customHeight="1" x14ac:dyDescent="0.3">
      <c r="G769" s="2"/>
      <c r="H769" s="2"/>
      <c r="I769" s="2"/>
      <c r="K769" s="2"/>
      <c r="M769" s="2"/>
    </row>
    <row r="770" spans="7:13" ht="15.75" customHeight="1" x14ac:dyDescent="0.3">
      <c r="G770" s="2"/>
      <c r="H770" s="2"/>
      <c r="I770" s="2"/>
      <c r="K770" s="2"/>
      <c r="M770" s="2"/>
    </row>
    <row r="771" spans="7:13" ht="15.75" customHeight="1" x14ac:dyDescent="0.3">
      <c r="G771" s="2"/>
      <c r="H771" s="2"/>
      <c r="I771" s="2"/>
      <c r="K771" s="2"/>
      <c r="M771" s="2"/>
    </row>
    <row r="772" spans="7:13" ht="15.75" customHeight="1" x14ac:dyDescent="0.3">
      <c r="G772" s="2"/>
      <c r="H772" s="2"/>
      <c r="I772" s="2"/>
      <c r="K772" s="2"/>
      <c r="M772" s="2"/>
    </row>
    <row r="773" spans="7:13" ht="15.75" customHeight="1" x14ac:dyDescent="0.3">
      <c r="G773" s="2"/>
      <c r="H773" s="2"/>
      <c r="I773" s="2"/>
      <c r="K773" s="2"/>
      <c r="M773" s="2"/>
    </row>
    <row r="774" spans="7:13" ht="15.75" customHeight="1" x14ac:dyDescent="0.3">
      <c r="G774" s="2"/>
      <c r="H774" s="2"/>
      <c r="I774" s="2"/>
      <c r="K774" s="2"/>
      <c r="M774" s="2"/>
    </row>
    <row r="775" spans="7:13" ht="15.75" customHeight="1" x14ac:dyDescent="0.3">
      <c r="G775" s="2"/>
      <c r="H775" s="2"/>
      <c r="I775" s="2"/>
      <c r="K775" s="2"/>
      <c r="M775" s="2"/>
    </row>
    <row r="776" spans="7:13" ht="15.75" customHeight="1" x14ac:dyDescent="0.3">
      <c r="G776" s="2"/>
      <c r="H776" s="2"/>
      <c r="I776" s="2"/>
      <c r="K776" s="2"/>
      <c r="M776" s="2"/>
    </row>
    <row r="777" spans="7:13" ht="15.75" customHeight="1" x14ac:dyDescent="0.3">
      <c r="G777" s="2"/>
      <c r="H777" s="2"/>
      <c r="I777" s="2"/>
      <c r="K777" s="2"/>
      <c r="M777" s="2"/>
    </row>
    <row r="778" spans="7:13" ht="15.75" customHeight="1" x14ac:dyDescent="0.3">
      <c r="G778" s="2"/>
      <c r="H778" s="2"/>
      <c r="I778" s="2"/>
      <c r="K778" s="2"/>
      <c r="M778" s="2"/>
    </row>
    <row r="779" spans="7:13" ht="15.75" customHeight="1" x14ac:dyDescent="0.3">
      <c r="G779" s="2"/>
      <c r="H779" s="2"/>
      <c r="I779" s="2"/>
      <c r="K779" s="2"/>
      <c r="M779" s="2"/>
    </row>
    <row r="780" spans="7:13" ht="15.75" customHeight="1" x14ac:dyDescent="0.3">
      <c r="G780" s="2"/>
      <c r="H780" s="2"/>
      <c r="I780" s="2"/>
      <c r="K780" s="2"/>
      <c r="M780" s="2"/>
    </row>
    <row r="781" spans="7:13" ht="15.75" customHeight="1" x14ac:dyDescent="0.3">
      <c r="G781" s="2"/>
      <c r="H781" s="2"/>
      <c r="I781" s="2"/>
      <c r="K781" s="2"/>
      <c r="M781" s="2"/>
    </row>
    <row r="782" spans="7:13" ht="15.75" customHeight="1" x14ac:dyDescent="0.3">
      <c r="G782" s="2"/>
      <c r="H782" s="2"/>
      <c r="I782" s="2"/>
      <c r="K782" s="2"/>
      <c r="M782" s="2"/>
    </row>
    <row r="783" spans="7:13" ht="15.75" customHeight="1" x14ac:dyDescent="0.3">
      <c r="G783" s="2"/>
      <c r="H783" s="2"/>
      <c r="I783" s="2"/>
      <c r="K783" s="2"/>
      <c r="M783" s="2"/>
    </row>
    <row r="784" spans="7:13" ht="15.75" customHeight="1" x14ac:dyDescent="0.3">
      <c r="G784" s="2"/>
      <c r="H784" s="2"/>
      <c r="I784" s="2"/>
      <c r="K784" s="2"/>
      <c r="M784" s="2"/>
    </row>
    <row r="785" spans="7:13" ht="15.75" customHeight="1" x14ac:dyDescent="0.3">
      <c r="G785" s="2"/>
      <c r="H785" s="2"/>
      <c r="I785" s="2"/>
      <c r="K785" s="2"/>
      <c r="M785" s="2"/>
    </row>
    <row r="786" spans="7:13" ht="15.75" customHeight="1" x14ac:dyDescent="0.3">
      <c r="G786" s="2"/>
      <c r="H786" s="2"/>
      <c r="I786" s="2"/>
      <c r="K786" s="2"/>
      <c r="M786" s="2"/>
    </row>
    <row r="787" spans="7:13" ht="15.75" customHeight="1" x14ac:dyDescent="0.3">
      <c r="G787" s="2"/>
      <c r="H787" s="2"/>
      <c r="I787" s="2"/>
      <c r="K787" s="2"/>
      <c r="M787" s="2"/>
    </row>
    <row r="788" spans="7:13" ht="15.75" customHeight="1" x14ac:dyDescent="0.3">
      <c r="G788" s="2"/>
      <c r="H788" s="2"/>
      <c r="I788" s="2"/>
      <c r="K788" s="2"/>
      <c r="M788" s="2"/>
    </row>
    <row r="789" spans="7:13" ht="15.75" customHeight="1" x14ac:dyDescent="0.3">
      <c r="G789" s="2"/>
      <c r="H789" s="2"/>
      <c r="I789" s="2"/>
      <c r="K789" s="2"/>
      <c r="M789" s="2"/>
    </row>
    <row r="790" spans="7:13" ht="15.75" customHeight="1" x14ac:dyDescent="0.3">
      <c r="G790" s="2"/>
      <c r="H790" s="2"/>
      <c r="I790" s="2"/>
      <c r="K790" s="2"/>
      <c r="M790" s="2"/>
    </row>
    <row r="791" spans="7:13" ht="15.75" customHeight="1" x14ac:dyDescent="0.3">
      <c r="G791" s="2"/>
      <c r="H791" s="2"/>
      <c r="I791" s="2"/>
      <c r="K791" s="2"/>
      <c r="M791" s="2"/>
    </row>
    <row r="792" spans="7:13" ht="15.75" customHeight="1" x14ac:dyDescent="0.3">
      <c r="G792" s="2"/>
      <c r="H792" s="2"/>
      <c r="I792" s="2"/>
      <c r="K792" s="2"/>
      <c r="M792" s="2"/>
    </row>
    <row r="793" spans="7:13" ht="15.75" customHeight="1" x14ac:dyDescent="0.3">
      <c r="G793" s="2"/>
      <c r="H793" s="2"/>
      <c r="I793" s="2"/>
      <c r="K793" s="2"/>
      <c r="M793" s="2"/>
    </row>
    <row r="794" spans="7:13" ht="15.75" customHeight="1" x14ac:dyDescent="0.3">
      <c r="G794" s="2"/>
      <c r="H794" s="2"/>
      <c r="I794" s="2"/>
      <c r="K794" s="2"/>
      <c r="M794" s="2"/>
    </row>
    <row r="795" spans="7:13" ht="15.75" customHeight="1" x14ac:dyDescent="0.3">
      <c r="G795" s="2"/>
      <c r="H795" s="2"/>
      <c r="I795" s="2"/>
      <c r="K795" s="2"/>
      <c r="M795" s="2"/>
    </row>
    <row r="796" spans="7:13" ht="15.75" customHeight="1" x14ac:dyDescent="0.3">
      <c r="G796" s="2"/>
      <c r="H796" s="2"/>
      <c r="I796" s="2"/>
      <c r="K796" s="2"/>
      <c r="M796" s="2"/>
    </row>
    <row r="797" spans="7:13" ht="15.75" customHeight="1" x14ac:dyDescent="0.3">
      <c r="G797" s="2"/>
      <c r="H797" s="2"/>
      <c r="I797" s="2"/>
      <c r="K797" s="2"/>
      <c r="M797" s="2"/>
    </row>
    <row r="798" spans="7:13" ht="15.75" customHeight="1" x14ac:dyDescent="0.3">
      <c r="G798" s="2"/>
      <c r="H798" s="2"/>
      <c r="I798" s="2"/>
      <c r="K798" s="2"/>
      <c r="M798" s="2"/>
    </row>
    <row r="799" spans="7:13" ht="15.75" customHeight="1" x14ac:dyDescent="0.3">
      <c r="G799" s="2"/>
      <c r="H799" s="2"/>
      <c r="I799" s="2"/>
      <c r="K799" s="2"/>
      <c r="M799" s="2"/>
    </row>
    <row r="800" spans="7:13" ht="15.75" customHeight="1" x14ac:dyDescent="0.3">
      <c r="G800" s="2"/>
      <c r="H800" s="2"/>
      <c r="I800" s="2"/>
      <c r="K800" s="2"/>
      <c r="M800" s="2"/>
    </row>
    <row r="801" spans="7:13" ht="15.75" customHeight="1" x14ac:dyDescent="0.3">
      <c r="G801" s="2"/>
      <c r="H801" s="2"/>
      <c r="I801" s="2"/>
      <c r="K801" s="2"/>
      <c r="M801" s="2"/>
    </row>
    <row r="802" spans="7:13" ht="15.75" customHeight="1" x14ac:dyDescent="0.3">
      <c r="G802" s="2"/>
      <c r="H802" s="2"/>
      <c r="I802" s="2"/>
      <c r="K802" s="2"/>
      <c r="M802" s="2"/>
    </row>
    <row r="803" spans="7:13" ht="15.75" customHeight="1" x14ac:dyDescent="0.3">
      <c r="G803" s="2"/>
      <c r="H803" s="2"/>
      <c r="I803" s="2"/>
      <c r="K803" s="2"/>
      <c r="M803" s="2"/>
    </row>
    <row r="804" spans="7:13" ht="15.75" customHeight="1" x14ac:dyDescent="0.3">
      <c r="G804" s="2"/>
      <c r="H804" s="2"/>
      <c r="I804" s="2"/>
      <c r="K804" s="2"/>
      <c r="M804" s="2"/>
    </row>
    <row r="805" spans="7:13" ht="15.75" customHeight="1" x14ac:dyDescent="0.3">
      <c r="G805" s="2"/>
      <c r="H805" s="2"/>
      <c r="I805" s="2"/>
      <c r="K805" s="2"/>
      <c r="M805" s="2"/>
    </row>
    <row r="806" spans="7:13" ht="15.75" customHeight="1" x14ac:dyDescent="0.3">
      <c r="G806" s="2"/>
      <c r="H806" s="2"/>
      <c r="I806" s="2"/>
      <c r="K806" s="2"/>
      <c r="M806" s="2"/>
    </row>
    <row r="807" spans="7:13" ht="15.75" customHeight="1" x14ac:dyDescent="0.3">
      <c r="G807" s="2"/>
      <c r="H807" s="2"/>
      <c r="I807" s="2"/>
      <c r="K807" s="2"/>
      <c r="M807" s="2"/>
    </row>
    <row r="808" spans="7:13" ht="15.75" customHeight="1" x14ac:dyDescent="0.3">
      <c r="G808" s="2"/>
      <c r="H808" s="2"/>
      <c r="I808" s="2"/>
      <c r="K808" s="2"/>
      <c r="M808" s="2"/>
    </row>
    <row r="809" spans="7:13" ht="15.75" customHeight="1" x14ac:dyDescent="0.3">
      <c r="G809" s="2"/>
      <c r="H809" s="2"/>
      <c r="I809" s="2"/>
      <c r="K809" s="2"/>
      <c r="M809" s="2"/>
    </row>
    <row r="810" spans="7:13" ht="15.75" customHeight="1" x14ac:dyDescent="0.3">
      <c r="G810" s="2"/>
      <c r="H810" s="2"/>
      <c r="I810" s="2"/>
      <c r="K810" s="2"/>
      <c r="M810" s="2"/>
    </row>
    <row r="811" spans="7:13" ht="15.75" customHeight="1" x14ac:dyDescent="0.3">
      <c r="G811" s="2"/>
      <c r="H811" s="2"/>
      <c r="I811" s="2"/>
      <c r="K811" s="2"/>
      <c r="M811" s="2"/>
    </row>
    <row r="812" spans="7:13" ht="15.75" customHeight="1" x14ac:dyDescent="0.3">
      <c r="G812" s="2"/>
      <c r="H812" s="2"/>
      <c r="I812" s="2"/>
      <c r="K812" s="2"/>
      <c r="M812" s="2"/>
    </row>
    <row r="813" spans="7:13" ht="15.75" customHeight="1" x14ac:dyDescent="0.3">
      <c r="G813" s="2"/>
      <c r="H813" s="2"/>
      <c r="I813" s="2"/>
      <c r="K813" s="2"/>
      <c r="M813" s="2"/>
    </row>
    <row r="814" spans="7:13" ht="15.75" customHeight="1" x14ac:dyDescent="0.3">
      <c r="G814" s="2"/>
      <c r="H814" s="2"/>
      <c r="I814" s="2"/>
      <c r="K814" s="2"/>
      <c r="M814" s="2"/>
    </row>
    <row r="815" spans="7:13" ht="15.75" customHeight="1" x14ac:dyDescent="0.3">
      <c r="G815" s="2"/>
      <c r="H815" s="2"/>
      <c r="I815" s="2"/>
      <c r="K815" s="2"/>
      <c r="M815" s="2"/>
    </row>
    <row r="816" spans="7:13" ht="15.75" customHeight="1" x14ac:dyDescent="0.3">
      <c r="G816" s="2"/>
      <c r="H816" s="2"/>
      <c r="I816" s="2"/>
      <c r="K816" s="2"/>
      <c r="M816" s="2"/>
    </row>
    <row r="817" spans="7:13" ht="15.75" customHeight="1" x14ac:dyDescent="0.3">
      <c r="G817" s="2"/>
      <c r="H817" s="2"/>
      <c r="I817" s="2"/>
      <c r="K817" s="2"/>
      <c r="M817" s="2"/>
    </row>
    <row r="818" spans="7:13" ht="15.75" customHeight="1" x14ac:dyDescent="0.3">
      <c r="G818" s="2"/>
      <c r="H818" s="2"/>
      <c r="I818" s="2"/>
      <c r="K818" s="2"/>
      <c r="M818" s="2"/>
    </row>
    <row r="819" spans="7:13" ht="15.75" customHeight="1" x14ac:dyDescent="0.3">
      <c r="G819" s="2"/>
      <c r="H819" s="2"/>
      <c r="I819" s="2"/>
      <c r="K819" s="2"/>
      <c r="M819" s="2"/>
    </row>
    <row r="820" spans="7:13" ht="15.75" customHeight="1" x14ac:dyDescent="0.3">
      <c r="G820" s="2"/>
      <c r="H820" s="2"/>
      <c r="I820" s="2"/>
      <c r="K820" s="2"/>
      <c r="M820" s="2"/>
    </row>
    <row r="821" spans="7:13" ht="15.75" customHeight="1" x14ac:dyDescent="0.3">
      <c r="G821" s="2"/>
      <c r="H821" s="2"/>
      <c r="I821" s="2"/>
      <c r="K821" s="2"/>
      <c r="M821" s="2"/>
    </row>
    <row r="822" spans="7:13" ht="15.75" customHeight="1" x14ac:dyDescent="0.3">
      <c r="G822" s="2"/>
      <c r="H822" s="2"/>
      <c r="I822" s="2"/>
      <c r="K822" s="2"/>
      <c r="M822" s="2"/>
    </row>
    <row r="823" spans="7:13" ht="15.75" customHeight="1" x14ac:dyDescent="0.3">
      <c r="G823" s="2"/>
      <c r="H823" s="2"/>
      <c r="I823" s="2"/>
      <c r="K823" s="2"/>
      <c r="M823" s="2"/>
    </row>
    <row r="824" spans="7:13" ht="15.75" customHeight="1" x14ac:dyDescent="0.3">
      <c r="G824" s="2"/>
      <c r="H824" s="2"/>
      <c r="I824" s="2"/>
      <c r="K824" s="2"/>
      <c r="M824" s="2"/>
    </row>
    <row r="825" spans="7:13" ht="15.75" customHeight="1" x14ac:dyDescent="0.3">
      <c r="G825" s="2"/>
      <c r="H825" s="2"/>
      <c r="I825" s="2"/>
      <c r="K825" s="2"/>
      <c r="M825" s="2"/>
    </row>
    <row r="826" spans="7:13" ht="15.75" customHeight="1" x14ac:dyDescent="0.3">
      <c r="G826" s="2"/>
      <c r="H826" s="2"/>
      <c r="I826" s="2"/>
      <c r="K826" s="2"/>
      <c r="M826" s="2"/>
    </row>
    <row r="827" spans="7:13" ht="15.75" customHeight="1" x14ac:dyDescent="0.3">
      <c r="G827" s="2"/>
      <c r="H827" s="2"/>
      <c r="I827" s="2"/>
      <c r="K827" s="2"/>
      <c r="M827" s="2"/>
    </row>
    <row r="828" spans="7:13" ht="15.75" customHeight="1" x14ac:dyDescent="0.3">
      <c r="G828" s="2"/>
      <c r="H828" s="2"/>
      <c r="I828" s="2"/>
      <c r="K828" s="2"/>
      <c r="M828" s="2"/>
    </row>
    <row r="829" spans="7:13" ht="15.75" customHeight="1" x14ac:dyDescent="0.3">
      <c r="G829" s="2"/>
      <c r="H829" s="2"/>
      <c r="I829" s="2"/>
      <c r="K829" s="2"/>
      <c r="M829" s="2"/>
    </row>
    <row r="830" spans="7:13" ht="15.75" customHeight="1" x14ac:dyDescent="0.3">
      <c r="G830" s="2"/>
      <c r="H830" s="2"/>
      <c r="I830" s="2"/>
      <c r="K830" s="2"/>
      <c r="M830" s="2"/>
    </row>
    <row r="831" spans="7:13" ht="15.75" customHeight="1" x14ac:dyDescent="0.3">
      <c r="G831" s="2"/>
      <c r="H831" s="2"/>
      <c r="I831" s="2"/>
      <c r="K831" s="2"/>
      <c r="M831" s="2"/>
    </row>
    <row r="832" spans="7:13" ht="15.75" customHeight="1" x14ac:dyDescent="0.3">
      <c r="G832" s="2"/>
      <c r="H832" s="2"/>
      <c r="I832" s="2"/>
      <c r="K832" s="2"/>
      <c r="M832" s="2"/>
    </row>
    <row r="833" spans="7:13" ht="15.75" customHeight="1" x14ac:dyDescent="0.3">
      <c r="G833" s="2"/>
      <c r="H833" s="2"/>
      <c r="I833" s="2"/>
      <c r="K833" s="2"/>
      <c r="M833" s="2"/>
    </row>
    <row r="834" spans="7:13" ht="15.75" customHeight="1" x14ac:dyDescent="0.3">
      <c r="G834" s="2"/>
      <c r="H834" s="2"/>
      <c r="I834" s="2"/>
      <c r="K834" s="2"/>
      <c r="M834" s="2"/>
    </row>
    <row r="835" spans="7:13" ht="15.75" customHeight="1" x14ac:dyDescent="0.3">
      <c r="G835" s="2"/>
      <c r="H835" s="2"/>
      <c r="I835" s="2"/>
      <c r="K835" s="2"/>
      <c r="M835" s="2"/>
    </row>
    <row r="836" spans="7:13" ht="15.75" customHeight="1" x14ac:dyDescent="0.3">
      <c r="G836" s="2"/>
      <c r="H836" s="2"/>
      <c r="I836" s="2"/>
      <c r="K836" s="2"/>
      <c r="M836" s="2"/>
    </row>
    <row r="837" spans="7:13" ht="15.75" customHeight="1" x14ac:dyDescent="0.3">
      <c r="G837" s="2"/>
      <c r="H837" s="2"/>
      <c r="I837" s="2"/>
      <c r="K837" s="2"/>
      <c r="M837" s="2"/>
    </row>
    <row r="838" spans="7:13" ht="15.75" customHeight="1" x14ac:dyDescent="0.3">
      <c r="G838" s="2"/>
      <c r="H838" s="2"/>
      <c r="I838" s="2"/>
      <c r="K838" s="2"/>
      <c r="M838" s="2"/>
    </row>
    <row r="839" spans="7:13" ht="15.75" customHeight="1" x14ac:dyDescent="0.3">
      <c r="G839" s="2"/>
      <c r="H839" s="2"/>
      <c r="I839" s="2"/>
      <c r="K839" s="2"/>
      <c r="M839" s="2"/>
    </row>
    <row r="840" spans="7:13" ht="15.75" customHeight="1" x14ac:dyDescent="0.3">
      <c r="G840" s="2"/>
      <c r="H840" s="2"/>
      <c r="I840" s="2"/>
      <c r="K840" s="2"/>
      <c r="M840" s="2"/>
    </row>
    <row r="841" spans="7:13" ht="15.75" customHeight="1" x14ac:dyDescent="0.3">
      <c r="G841" s="2"/>
      <c r="H841" s="2"/>
      <c r="I841" s="2"/>
      <c r="K841" s="2"/>
      <c r="M841" s="2"/>
    </row>
    <row r="842" spans="7:13" ht="15.75" customHeight="1" x14ac:dyDescent="0.3">
      <c r="G842" s="2"/>
      <c r="H842" s="2"/>
      <c r="I842" s="2"/>
      <c r="K842" s="2"/>
      <c r="M842" s="2"/>
    </row>
    <row r="843" spans="7:13" ht="15.75" customHeight="1" x14ac:dyDescent="0.3">
      <c r="G843" s="2"/>
      <c r="H843" s="2"/>
      <c r="I843" s="2"/>
      <c r="K843" s="2"/>
      <c r="M843" s="2"/>
    </row>
    <row r="844" spans="7:13" ht="15.75" customHeight="1" x14ac:dyDescent="0.3">
      <c r="G844" s="2"/>
      <c r="H844" s="2"/>
      <c r="I844" s="2"/>
      <c r="K844" s="2"/>
      <c r="M844" s="2"/>
    </row>
    <row r="845" spans="7:13" ht="15.75" customHeight="1" x14ac:dyDescent="0.3">
      <c r="G845" s="2"/>
      <c r="H845" s="2"/>
      <c r="I845" s="2"/>
      <c r="K845" s="2"/>
      <c r="M845" s="2"/>
    </row>
    <row r="846" spans="7:13" ht="15.75" customHeight="1" x14ac:dyDescent="0.3">
      <c r="G846" s="2"/>
      <c r="H846" s="2"/>
      <c r="I846" s="2"/>
      <c r="K846" s="2"/>
      <c r="M846" s="2"/>
    </row>
    <row r="847" spans="7:13" ht="15.75" customHeight="1" x14ac:dyDescent="0.3">
      <c r="G847" s="2"/>
      <c r="H847" s="2"/>
      <c r="I847" s="2"/>
      <c r="K847" s="2"/>
      <c r="M847" s="2"/>
    </row>
    <row r="848" spans="7:13" ht="15.75" customHeight="1" x14ac:dyDescent="0.3">
      <c r="G848" s="2"/>
      <c r="H848" s="2"/>
      <c r="I848" s="2"/>
      <c r="K848" s="2"/>
      <c r="M848" s="2"/>
    </row>
    <row r="849" spans="7:13" ht="15.75" customHeight="1" x14ac:dyDescent="0.3">
      <c r="G849" s="2"/>
      <c r="H849" s="2"/>
      <c r="I849" s="2"/>
      <c r="K849" s="2"/>
      <c r="M849" s="2"/>
    </row>
    <row r="850" spans="7:13" ht="15.75" customHeight="1" x14ac:dyDescent="0.3">
      <c r="G850" s="2"/>
      <c r="H850" s="2"/>
      <c r="I850" s="2"/>
      <c r="K850" s="2"/>
      <c r="M850" s="2"/>
    </row>
    <row r="851" spans="7:13" ht="15.75" customHeight="1" x14ac:dyDescent="0.3">
      <c r="G851" s="2"/>
      <c r="H851" s="2"/>
      <c r="I851" s="2"/>
      <c r="K851" s="2"/>
      <c r="M851" s="2"/>
    </row>
    <row r="852" spans="7:13" ht="15.75" customHeight="1" x14ac:dyDescent="0.3">
      <c r="G852" s="2"/>
      <c r="H852" s="2"/>
      <c r="I852" s="2"/>
      <c r="K852" s="2"/>
      <c r="M852" s="2"/>
    </row>
    <row r="853" spans="7:13" ht="15.75" customHeight="1" x14ac:dyDescent="0.3">
      <c r="G853" s="2"/>
      <c r="H853" s="2"/>
      <c r="I853" s="2"/>
      <c r="K853" s="2"/>
      <c r="M853" s="2"/>
    </row>
    <row r="854" spans="7:13" ht="15.75" customHeight="1" x14ac:dyDescent="0.3">
      <c r="G854" s="2"/>
      <c r="H854" s="2"/>
      <c r="I854" s="2"/>
      <c r="K854" s="2"/>
      <c r="M854" s="2"/>
    </row>
    <row r="855" spans="7:13" ht="15.75" customHeight="1" x14ac:dyDescent="0.3">
      <c r="G855" s="2"/>
      <c r="H855" s="2"/>
      <c r="I855" s="2"/>
      <c r="K855" s="2"/>
      <c r="M855" s="2"/>
    </row>
    <row r="856" spans="7:13" ht="15.75" customHeight="1" x14ac:dyDescent="0.3">
      <c r="G856" s="2"/>
      <c r="H856" s="2"/>
      <c r="I856" s="2"/>
      <c r="K856" s="2"/>
      <c r="M856" s="2"/>
    </row>
    <row r="857" spans="7:13" ht="15.75" customHeight="1" x14ac:dyDescent="0.3">
      <c r="G857" s="2"/>
      <c r="H857" s="2"/>
      <c r="I857" s="2"/>
      <c r="K857" s="2"/>
      <c r="M857" s="2"/>
    </row>
    <row r="858" spans="7:13" ht="15.75" customHeight="1" x14ac:dyDescent="0.3">
      <c r="G858" s="2"/>
      <c r="H858" s="2"/>
      <c r="I858" s="2"/>
      <c r="K858" s="2"/>
      <c r="M858" s="2"/>
    </row>
    <row r="859" spans="7:13" ht="15.75" customHeight="1" x14ac:dyDescent="0.3">
      <c r="G859" s="2"/>
      <c r="H859" s="2"/>
      <c r="I859" s="2"/>
      <c r="K859" s="2"/>
      <c r="M859" s="2"/>
    </row>
    <row r="860" spans="7:13" ht="15.75" customHeight="1" x14ac:dyDescent="0.3">
      <c r="G860" s="2"/>
      <c r="H860" s="2"/>
      <c r="I860" s="2"/>
      <c r="K860" s="2"/>
      <c r="M860" s="2"/>
    </row>
    <row r="861" spans="7:13" ht="15.75" customHeight="1" x14ac:dyDescent="0.3">
      <c r="G861" s="2"/>
      <c r="H861" s="2"/>
      <c r="I861" s="2"/>
      <c r="K861" s="2"/>
      <c r="M861" s="2"/>
    </row>
    <row r="862" spans="7:13" ht="15.75" customHeight="1" x14ac:dyDescent="0.3">
      <c r="G862" s="2"/>
      <c r="H862" s="2"/>
      <c r="I862" s="2"/>
      <c r="K862" s="2"/>
      <c r="M862" s="2"/>
    </row>
    <row r="863" spans="7:13" ht="15.75" customHeight="1" x14ac:dyDescent="0.3">
      <c r="G863" s="2"/>
      <c r="H863" s="2"/>
      <c r="I863" s="2"/>
      <c r="K863" s="2"/>
      <c r="M863" s="2"/>
    </row>
    <row r="864" spans="7:13" ht="15.75" customHeight="1" x14ac:dyDescent="0.3">
      <c r="G864" s="2"/>
      <c r="H864" s="2"/>
      <c r="I864" s="2"/>
      <c r="K864" s="2"/>
      <c r="M864" s="2"/>
    </row>
    <row r="865" spans="7:13" ht="15.75" customHeight="1" x14ac:dyDescent="0.3">
      <c r="G865" s="2"/>
      <c r="H865" s="2"/>
      <c r="I865" s="2"/>
      <c r="K865" s="2"/>
      <c r="M865" s="2"/>
    </row>
    <row r="866" spans="7:13" ht="15.75" customHeight="1" x14ac:dyDescent="0.3">
      <c r="G866" s="2"/>
      <c r="H866" s="2"/>
      <c r="I866" s="2"/>
      <c r="K866" s="2"/>
      <c r="M866" s="2"/>
    </row>
    <row r="867" spans="7:13" ht="15.75" customHeight="1" x14ac:dyDescent="0.3">
      <c r="G867" s="2"/>
      <c r="H867" s="2"/>
      <c r="I867" s="2"/>
      <c r="K867" s="2"/>
      <c r="M867" s="2"/>
    </row>
    <row r="868" spans="7:13" ht="15.75" customHeight="1" x14ac:dyDescent="0.3">
      <c r="G868" s="2"/>
      <c r="H868" s="2"/>
      <c r="I868" s="2"/>
      <c r="K868" s="2"/>
      <c r="M868" s="2"/>
    </row>
    <row r="869" spans="7:13" ht="15.75" customHeight="1" x14ac:dyDescent="0.3">
      <c r="G869" s="2"/>
      <c r="H869" s="2"/>
      <c r="I869" s="2"/>
      <c r="K869" s="2"/>
      <c r="M869" s="2"/>
    </row>
    <row r="870" spans="7:13" ht="15.75" customHeight="1" x14ac:dyDescent="0.3">
      <c r="G870" s="2"/>
      <c r="H870" s="2"/>
      <c r="I870" s="2"/>
      <c r="K870" s="2"/>
      <c r="M870" s="2"/>
    </row>
    <row r="871" spans="7:13" ht="15.75" customHeight="1" x14ac:dyDescent="0.3">
      <c r="G871" s="2"/>
      <c r="H871" s="2"/>
      <c r="I871" s="2"/>
      <c r="K871" s="2"/>
      <c r="M871" s="2"/>
    </row>
    <row r="872" spans="7:13" ht="15.75" customHeight="1" x14ac:dyDescent="0.3">
      <c r="G872" s="2"/>
      <c r="H872" s="2"/>
      <c r="I872" s="2"/>
      <c r="K872" s="2"/>
      <c r="M872" s="2"/>
    </row>
    <row r="873" spans="7:13" ht="15.75" customHeight="1" x14ac:dyDescent="0.3">
      <c r="G873" s="2"/>
      <c r="H873" s="2"/>
      <c r="I873" s="2"/>
      <c r="K873" s="2"/>
      <c r="M873" s="2"/>
    </row>
    <row r="874" spans="7:13" ht="15.75" customHeight="1" x14ac:dyDescent="0.3">
      <c r="G874" s="2"/>
      <c r="H874" s="2"/>
      <c r="I874" s="2"/>
      <c r="K874" s="2"/>
      <c r="M874" s="2"/>
    </row>
    <row r="875" spans="7:13" ht="15.75" customHeight="1" x14ac:dyDescent="0.3">
      <c r="G875" s="2"/>
      <c r="H875" s="2"/>
      <c r="I875" s="2"/>
      <c r="K875" s="2"/>
      <c r="M875" s="2"/>
    </row>
    <row r="876" spans="7:13" ht="15.75" customHeight="1" x14ac:dyDescent="0.3">
      <c r="G876" s="2"/>
      <c r="H876" s="2"/>
      <c r="I876" s="2"/>
      <c r="K876" s="2"/>
      <c r="M876" s="2"/>
    </row>
    <row r="877" spans="7:13" ht="15.75" customHeight="1" x14ac:dyDescent="0.3">
      <c r="G877" s="2"/>
      <c r="H877" s="2"/>
      <c r="I877" s="2"/>
      <c r="K877" s="2"/>
      <c r="M877" s="2"/>
    </row>
    <row r="878" spans="7:13" ht="15.75" customHeight="1" x14ac:dyDescent="0.3">
      <c r="G878" s="2"/>
      <c r="H878" s="2"/>
      <c r="I878" s="2"/>
      <c r="K878" s="2"/>
      <c r="M878" s="2"/>
    </row>
    <row r="879" spans="7:13" ht="15.75" customHeight="1" x14ac:dyDescent="0.3">
      <c r="G879" s="2"/>
      <c r="H879" s="2"/>
      <c r="I879" s="2"/>
      <c r="K879" s="2"/>
      <c r="M879" s="2"/>
    </row>
    <row r="880" spans="7:13" ht="15.75" customHeight="1" x14ac:dyDescent="0.3">
      <c r="G880" s="2"/>
      <c r="H880" s="2"/>
      <c r="I880" s="2"/>
      <c r="K880" s="2"/>
      <c r="M880" s="2"/>
    </row>
    <row r="881" spans="7:13" ht="15.75" customHeight="1" x14ac:dyDescent="0.3">
      <c r="G881" s="2"/>
      <c r="H881" s="2"/>
      <c r="I881" s="2"/>
      <c r="K881" s="2"/>
      <c r="M881" s="2"/>
    </row>
    <row r="882" spans="7:13" ht="15.75" customHeight="1" x14ac:dyDescent="0.3">
      <c r="G882" s="2"/>
      <c r="H882" s="2"/>
      <c r="I882" s="2"/>
      <c r="K882" s="2"/>
      <c r="M882" s="2"/>
    </row>
    <row r="883" spans="7:13" ht="15.75" customHeight="1" x14ac:dyDescent="0.3">
      <c r="G883" s="2"/>
      <c r="H883" s="2"/>
      <c r="I883" s="2"/>
      <c r="K883" s="2"/>
      <c r="M883" s="2"/>
    </row>
    <row r="884" spans="7:13" ht="15.75" customHeight="1" x14ac:dyDescent="0.3">
      <c r="G884" s="2"/>
      <c r="H884" s="2"/>
      <c r="I884" s="2"/>
      <c r="K884" s="2"/>
      <c r="M884" s="2"/>
    </row>
    <row r="885" spans="7:13" ht="15.75" customHeight="1" x14ac:dyDescent="0.3">
      <c r="G885" s="2"/>
      <c r="H885" s="2"/>
      <c r="I885" s="2"/>
      <c r="K885" s="2"/>
      <c r="M885" s="2"/>
    </row>
    <row r="886" spans="7:13" ht="15.75" customHeight="1" x14ac:dyDescent="0.3">
      <c r="G886" s="2"/>
      <c r="H886" s="2"/>
      <c r="I886" s="2"/>
      <c r="K886" s="2"/>
      <c r="M886" s="2"/>
    </row>
    <row r="887" spans="7:13" ht="15.75" customHeight="1" x14ac:dyDescent="0.3">
      <c r="G887" s="2"/>
      <c r="H887" s="2"/>
      <c r="I887" s="2"/>
      <c r="K887" s="2"/>
      <c r="M887" s="2"/>
    </row>
    <row r="888" spans="7:13" ht="15.75" customHeight="1" x14ac:dyDescent="0.3">
      <c r="G888" s="2"/>
      <c r="H888" s="2"/>
      <c r="I888" s="2"/>
      <c r="K888" s="2"/>
      <c r="M888" s="2"/>
    </row>
    <row r="889" spans="7:13" ht="15.75" customHeight="1" x14ac:dyDescent="0.3">
      <c r="G889" s="2"/>
      <c r="H889" s="2"/>
      <c r="I889" s="2"/>
      <c r="K889" s="2"/>
      <c r="M889" s="2"/>
    </row>
    <row r="890" spans="7:13" ht="15.75" customHeight="1" x14ac:dyDescent="0.3">
      <c r="G890" s="2"/>
      <c r="H890" s="2"/>
      <c r="I890" s="2"/>
      <c r="K890" s="2"/>
      <c r="M890" s="2"/>
    </row>
    <row r="891" spans="7:13" ht="15.75" customHeight="1" x14ac:dyDescent="0.3">
      <c r="G891" s="2"/>
      <c r="H891" s="2"/>
      <c r="I891" s="2"/>
      <c r="K891" s="2"/>
      <c r="M891" s="2"/>
    </row>
    <row r="892" spans="7:13" ht="15.75" customHeight="1" x14ac:dyDescent="0.3">
      <c r="G892" s="2"/>
      <c r="H892" s="2"/>
      <c r="I892" s="2"/>
      <c r="K892" s="2"/>
      <c r="M892" s="2"/>
    </row>
    <row r="893" spans="7:13" ht="15.75" customHeight="1" x14ac:dyDescent="0.3">
      <c r="G893" s="2"/>
      <c r="H893" s="2"/>
      <c r="I893" s="2"/>
      <c r="K893" s="2"/>
      <c r="M893" s="2"/>
    </row>
    <row r="894" spans="7:13" ht="15.75" customHeight="1" x14ac:dyDescent="0.3">
      <c r="G894" s="2"/>
      <c r="H894" s="2"/>
      <c r="I894" s="2"/>
      <c r="K894" s="2"/>
      <c r="M894" s="2"/>
    </row>
    <row r="895" spans="7:13" ht="15.75" customHeight="1" x14ac:dyDescent="0.3">
      <c r="G895" s="2"/>
      <c r="H895" s="2"/>
      <c r="I895" s="2"/>
      <c r="K895" s="2"/>
      <c r="M895" s="2"/>
    </row>
    <row r="896" spans="7:13" ht="15.75" customHeight="1" x14ac:dyDescent="0.3">
      <c r="G896" s="2"/>
      <c r="H896" s="2"/>
      <c r="I896" s="2"/>
      <c r="K896" s="2"/>
      <c r="M896" s="2"/>
    </row>
    <row r="897" spans="7:13" ht="15.75" customHeight="1" x14ac:dyDescent="0.3">
      <c r="G897" s="2"/>
      <c r="H897" s="2"/>
      <c r="I897" s="2"/>
      <c r="K897" s="2"/>
      <c r="M897" s="2"/>
    </row>
    <row r="898" spans="7:13" ht="15.75" customHeight="1" x14ac:dyDescent="0.3">
      <c r="G898" s="2"/>
      <c r="H898" s="2"/>
      <c r="I898" s="2"/>
      <c r="K898" s="2"/>
      <c r="M898" s="2"/>
    </row>
    <row r="899" spans="7:13" ht="15.75" customHeight="1" x14ac:dyDescent="0.3">
      <c r="G899" s="2"/>
      <c r="H899" s="2"/>
      <c r="I899" s="2"/>
      <c r="K899" s="2"/>
      <c r="M899" s="2"/>
    </row>
    <row r="900" spans="7:13" ht="15.75" customHeight="1" x14ac:dyDescent="0.3">
      <c r="G900" s="2"/>
      <c r="H900" s="2"/>
      <c r="I900" s="2"/>
      <c r="K900" s="2"/>
      <c r="M900" s="2"/>
    </row>
    <row r="901" spans="7:13" ht="15.75" customHeight="1" x14ac:dyDescent="0.3">
      <c r="G901" s="2"/>
      <c r="H901" s="2"/>
      <c r="I901" s="2"/>
      <c r="K901" s="2"/>
      <c r="M901" s="2"/>
    </row>
    <row r="902" spans="7:13" ht="15.75" customHeight="1" x14ac:dyDescent="0.3">
      <c r="G902" s="2"/>
      <c r="H902" s="2"/>
      <c r="I902" s="2"/>
      <c r="K902" s="2"/>
      <c r="M902" s="2"/>
    </row>
    <row r="903" spans="7:13" ht="15.75" customHeight="1" x14ac:dyDescent="0.3">
      <c r="G903" s="2"/>
      <c r="H903" s="2"/>
      <c r="I903" s="2"/>
      <c r="K903" s="2"/>
      <c r="M903" s="2"/>
    </row>
    <row r="904" spans="7:13" ht="15.75" customHeight="1" x14ac:dyDescent="0.3">
      <c r="G904" s="2"/>
      <c r="H904" s="2"/>
      <c r="I904" s="2"/>
      <c r="K904" s="2"/>
      <c r="M904" s="2"/>
    </row>
    <row r="905" spans="7:13" ht="15.75" customHeight="1" x14ac:dyDescent="0.3">
      <c r="G905" s="2"/>
      <c r="H905" s="2"/>
      <c r="I905" s="2"/>
      <c r="K905" s="2"/>
      <c r="M905" s="2"/>
    </row>
    <row r="906" spans="7:13" ht="15.75" customHeight="1" x14ac:dyDescent="0.3">
      <c r="G906" s="2"/>
      <c r="H906" s="2"/>
      <c r="I906" s="2"/>
      <c r="K906" s="2"/>
      <c r="M906" s="2"/>
    </row>
    <row r="907" spans="7:13" ht="15.75" customHeight="1" x14ac:dyDescent="0.3">
      <c r="G907" s="2"/>
      <c r="H907" s="2"/>
      <c r="I907" s="2"/>
      <c r="K907" s="2"/>
      <c r="M907" s="2"/>
    </row>
    <row r="908" spans="7:13" ht="15.75" customHeight="1" x14ac:dyDescent="0.3">
      <c r="G908" s="2"/>
      <c r="H908" s="2"/>
      <c r="I908" s="2"/>
      <c r="K908" s="2"/>
      <c r="M908" s="2"/>
    </row>
    <row r="909" spans="7:13" ht="15.75" customHeight="1" x14ac:dyDescent="0.3">
      <c r="G909" s="2"/>
      <c r="H909" s="2"/>
      <c r="I909" s="2"/>
      <c r="K909" s="2"/>
      <c r="M909" s="2"/>
    </row>
    <row r="910" spans="7:13" ht="15.75" customHeight="1" x14ac:dyDescent="0.3">
      <c r="G910" s="2"/>
      <c r="H910" s="2"/>
      <c r="I910" s="2"/>
      <c r="K910" s="2"/>
      <c r="M910" s="2"/>
    </row>
    <row r="911" spans="7:13" ht="15.75" customHeight="1" x14ac:dyDescent="0.3">
      <c r="G911" s="2"/>
      <c r="H911" s="2"/>
      <c r="I911" s="2"/>
      <c r="K911" s="2"/>
      <c r="M911" s="2"/>
    </row>
    <row r="912" spans="7:13" ht="15.75" customHeight="1" x14ac:dyDescent="0.3">
      <c r="G912" s="2"/>
      <c r="H912" s="2"/>
      <c r="I912" s="2"/>
      <c r="K912" s="2"/>
      <c r="M912" s="2"/>
    </row>
    <row r="913" spans="7:13" ht="15.75" customHeight="1" x14ac:dyDescent="0.3">
      <c r="G913" s="2"/>
      <c r="H913" s="2"/>
      <c r="I913" s="2"/>
      <c r="K913" s="2"/>
      <c r="M913" s="2"/>
    </row>
    <row r="914" spans="7:13" ht="15.75" customHeight="1" x14ac:dyDescent="0.3">
      <c r="G914" s="2"/>
      <c r="H914" s="2"/>
      <c r="I914" s="2"/>
      <c r="K914" s="2"/>
      <c r="M914" s="2"/>
    </row>
    <row r="915" spans="7:13" ht="15.75" customHeight="1" x14ac:dyDescent="0.3">
      <c r="G915" s="2"/>
      <c r="H915" s="2"/>
      <c r="I915" s="2"/>
      <c r="K915" s="2"/>
      <c r="M915" s="2"/>
    </row>
    <row r="916" spans="7:13" ht="15.75" customHeight="1" x14ac:dyDescent="0.3">
      <c r="G916" s="2"/>
      <c r="H916" s="2"/>
      <c r="I916" s="2"/>
      <c r="K916" s="2"/>
      <c r="M916" s="2"/>
    </row>
    <row r="917" spans="7:13" ht="15.75" customHeight="1" x14ac:dyDescent="0.3">
      <c r="G917" s="2"/>
      <c r="H917" s="2"/>
      <c r="I917" s="2"/>
      <c r="K917" s="2"/>
      <c r="M917" s="2"/>
    </row>
    <row r="918" spans="7:13" ht="15.75" customHeight="1" x14ac:dyDescent="0.3">
      <c r="G918" s="2"/>
      <c r="H918" s="2"/>
      <c r="I918" s="2"/>
      <c r="K918" s="2"/>
      <c r="M918" s="2"/>
    </row>
    <row r="919" spans="7:13" ht="15.75" customHeight="1" x14ac:dyDescent="0.3">
      <c r="G919" s="2"/>
      <c r="H919" s="2"/>
      <c r="I919" s="2"/>
      <c r="K919" s="2"/>
      <c r="M919" s="2"/>
    </row>
    <row r="920" spans="7:13" ht="15.75" customHeight="1" x14ac:dyDescent="0.3">
      <c r="G920" s="2"/>
      <c r="H920" s="2"/>
      <c r="I920" s="2"/>
      <c r="K920" s="2"/>
      <c r="M920" s="2"/>
    </row>
    <row r="921" spans="7:13" ht="15.75" customHeight="1" x14ac:dyDescent="0.3">
      <c r="G921" s="2"/>
      <c r="H921" s="2"/>
      <c r="I921" s="2"/>
      <c r="K921" s="2"/>
      <c r="M921" s="2"/>
    </row>
    <row r="922" spans="7:13" ht="15.75" customHeight="1" x14ac:dyDescent="0.3">
      <c r="G922" s="2"/>
      <c r="H922" s="2"/>
      <c r="I922" s="2"/>
      <c r="K922" s="2"/>
      <c r="M922" s="2"/>
    </row>
    <row r="923" spans="7:13" ht="15.75" customHeight="1" x14ac:dyDescent="0.3">
      <c r="G923" s="2"/>
      <c r="H923" s="2"/>
      <c r="I923" s="2"/>
      <c r="K923" s="2"/>
      <c r="M923" s="2"/>
    </row>
    <row r="924" spans="7:13" ht="15.75" customHeight="1" x14ac:dyDescent="0.3">
      <c r="G924" s="2"/>
      <c r="H924" s="2"/>
      <c r="I924" s="2"/>
      <c r="K924" s="2"/>
      <c r="M924" s="2"/>
    </row>
    <row r="925" spans="7:13" ht="15.75" customHeight="1" x14ac:dyDescent="0.3">
      <c r="G925" s="2"/>
      <c r="H925" s="2"/>
      <c r="I925" s="2"/>
      <c r="K925" s="2"/>
      <c r="M925" s="2"/>
    </row>
    <row r="926" spans="7:13" ht="15.75" customHeight="1" x14ac:dyDescent="0.3">
      <c r="G926" s="2"/>
      <c r="H926" s="2"/>
      <c r="I926" s="2"/>
      <c r="K926" s="2"/>
      <c r="M926" s="2"/>
    </row>
    <row r="927" spans="7:13" ht="15.75" customHeight="1" x14ac:dyDescent="0.3">
      <c r="G927" s="2"/>
      <c r="H927" s="2"/>
      <c r="I927" s="2"/>
      <c r="K927" s="2"/>
      <c r="M927" s="2"/>
    </row>
    <row r="928" spans="7:13" ht="15.75" customHeight="1" x14ac:dyDescent="0.3">
      <c r="G928" s="2"/>
      <c r="H928" s="2"/>
      <c r="I928" s="2"/>
      <c r="K928" s="2"/>
      <c r="M928" s="2"/>
    </row>
    <row r="929" spans="7:13" ht="15.75" customHeight="1" x14ac:dyDescent="0.3">
      <c r="G929" s="2"/>
      <c r="H929" s="2"/>
      <c r="I929" s="2"/>
      <c r="K929" s="2"/>
      <c r="M929" s="2"/>
    </row>
    <row r="930" spans="7:13" ht="15.75" customHeight="1" x14ac:dyDescent="0.3">
      <c r="G930" s="2"/>
      <c r="H930" s="2"/>
      <c r="I930" s="2"/>
      <c r="K930" s="2"/>
      <c r="M930" s="2"/>
    </row>
    <row r="931" spans="7:13" ht="15.75" customHeight="1" x14ac:dyDescent="0.3">
      <c r="G931" s="2"/>
      <c r="H931" s="2"/>
      <c r="I931" s="2"/>
      <c r="K931" s="2"/>
      <c r="M931" s="2"/>
    </row>
    <row r="932" spans="7:13" ht="15.75" customHeight="1" x14ac:dyDescent="0.3">
      <c r="G932" s="2"/>
      <c r="H932" s="2"/>
      <c r="I932" s="2"/>
      <c r="K932" s="2"/>
      <c r="M932" s="2"/>
    </row>
  </sheetData>
  <pageMargins left="0.7" right="0.7" top="0.75" bottom="0.75" header="0" footer="0"/>
  <pageSetup orientation="portrait"/>
  <ignoredErrors>
    <ignoredError sqref="B12:E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23"/>
  <sheetViews>
    <sheetView showGridLines="0" zoomScaleNormal="100" workbookViewId="0">
      <selection activeCell="G11" sqref="G11"/>
    </sheetView>
  </sheetViews>
  <sheetFormatPr baseColWidth="10" defaultRowHeight="15" x14ac:dyDescent="0.25"/>
  <cols>
    <col min="2" max="10" width="13.85546875" bestFit="1" customWidth="1"/>
  </cols>
  <sheetData>
    <row r="1" spans="1:9" ht="21" x14ac:dyDescent="0.35">
      <c r="A1" s="1" t="s">
        <v>435</v>
      </c>
    </row>
    <row r="2" spans="1:9" ht="15.75" x14ac:dyDescent="0.25">
      <c r="A2" s="3" t="s">
        <v>425</v>
      </c>
    </row>
    <row r="3" spans="1:9" ht="15.75" x14ac:dyDescent="0.25">
      <c r="A3" s="3" t="s">
        <v>455</v>
      </c>
    </row>
    <row r="4" spans="1:9" ht="15.75" x14ac:dyDescent="0.25">
      <c r="A4" s="3" t="s">
        <v>448</v>
      </c>
    </row>
    <row r="5" spans="1:9" ht="15.75" thickBot="1" x14ac:dyDescent="0.3"/>
    <row r="6" spans="1:9" ht="26.25" customHeight="1" thickTop="1" thickBot="1" x14ac:dyDescent="0.3">
      <c r="A6" s="37" t="s">
        <v>437</v>
      </c>
      <c r="B6" s="37" t="s">
        <v>396</v>
      </c>
      <c r="C6" s="37" t="s">
        <v>395</v>
      </c>
      <c r="D6" s="37" t="s">
        <v>394</v>
      </c>
      <c r="E6" s="37" t="s">
        <v>393</v>
      </c>
      <c r="F6" s="37" t="s">
        <v>403</v>
      </c>
      <c r="G6" s="37" t="s">
        <v>449</v>
      </c>
    </row>
    <row r="7" spans="1:9" ht="15.75" thickTop="1" x14ac:dyDescent="0.25">
      <c r="A7" s="45" t="s">
        <v>9</v>
      </c>
      <c r="B7" s="55">
        <v>81781.743870999999</v>
      </c>
      <c r="C7" s="55">
        <v>93723.094511999996</v>
      </c>
      <c r="D7" s="32">
        <v>80829.356440000003</v>
      </c>
      <c r="E7" s="32">
        <v>85314.383587999997</v>
      </c>
      <c r="F7" s="32">
        <v>100189.565367</v>
      </c>
      <c r="G7" s="32">
        <v>120776.473442</v>
      </c>
      <c r="H7" s="63"/>
      <c r="I7" s="54"/>
    </row>
    <row r="8" spans="1:9" x14ac:dyDescent="0.25">
      <c r="A8" s="45" t="s">
        <v>10</v>
      </c>
      <c r="B8" s="55">
        <v>70149.554384999996</v>
      </c>
      <c r="C8" s="55">
        <v>74799.509986000005</v>
      </c>
      <c r="D8" s="32">
        <v>82340.733468000006</v>
      </c>
      <c r="E8" s="32">
        <v>82126.947837</v>
      </c>
      <c r="F8" s="32">
        <v>97422.126143999994</v>
      </c>
      <c r="G8" s="32">
        <v>121068.678781</v>
      </c>
      <c r="H8" s="63"/>
      <c r="I8" s="54"/>
    </row>
    <row r="9" spans="1:9" x14ac:dyDescent="0.25">
      <c r="A9" s="45" t="s">
        <v>11</v>
      </c>
      <c r="B9" s="55">
        <v>100112.64251200001</v>
      </c>
      <c r="C9" s="55">
        <v>104041.61371600001</v>
      </c>
      <c r="D9" s="32">
        <v>104247.810931</v>
      </c>
      <c r="E9" s="32">
        <v>115097.290752</v>
      </c>
      <c r="F9" s="32">
        <v>137315.027592</v>
      </c>
      <c r="G9" s="32">
        <v>158621.45841699999</v>
      </c>
      <c r="H9" s="63"/>
      <c r="I9" s="54"/>
    </row>
    <row r="10" spans="1:9" x14ac:dyDescent="0.25">
      <c r="A10" s="45" t="s">
        <v>12</v>
      </c>
      <c r="B10" s="55">
        <v>71773.215605999998</v>
      </c>
      <c r="C10" s="55">
        <v>69314.995916</v>
      </c>
      <c r="D10" s="32">
        <v>98734.764152000003</v>
      </c>
      <c r="E10" s="32">
        <v>85228.738754000005</v>
      </c>
      <c r="F10" s="32">
        <v>105920.40323</v>
      </c>
      <c r="G10" s="32">
        <v>123970.367214</v>
      </c>
      <c r="H10" s="63"/>
      <c r="I10" s="54"/>
    </row>
    <row r="11" spans="1:9" x14ac:dyDescent="0.25">
      <c r="A11" s="45" t="s">
        <v>13</v>
      </c>
      <c r="B11" s="55">
        <v>328628.13144799997</v>
      </c>
      <c r="C11" s="55">
        <v>283485.13512300001</v>
      </c>
      <c r="D11" s="32">
        <v>364795.63654699997</v>
      </c>
      <c r="E11" s="32">
        <v>432949.752974</v>
      </c>
      <c r="F11" s="32">
        <v>494009.45337200002</v>
      </c>
      <c r="G11" s="32">
        <v>526472.28646500001</v>
      </c>
      <c r="H11" s="63"/>
      <c r="I11" s="54"/>
    </row>
    <row r="12" spans="1:9" x14ac:dyDescent="0.25">
      <c r="A12" s="45" t="s">
        <v>14</v>
      </c>
      <c r="B12" s="55">
        <v>85219.630609999993</v>
      </c>
      <c r="C12" s="55">
        <v>106202.223669</v>
      </c>
      <c r="D12" s="32">
        <v>145026.52370699999</v>
      </c>
      <c r="E12" s="32">
        <v>146169.46401299999</v>
      </c>
      <c r="F12" s="32">
        <v>159335.614355</v>
      </c>
      <c r="G12" s="32"/>
      <c r="H12" s="63"/>
      <c r="I12" s="54"/>
    </row>
    <row r="13" spans="1:9" x14ac:dyDescent="0.25">
      <c r="A13" s="45" t="s">
        <v>15</v>
      </c>
      <c r="B13" s="55">
        <v>167073.40281</v>
      </c>
      <c r="C13" s="55">
        <v>126226.748505</v>
      </c>
      <c r="D13" s="32">
        <v>183381.75051300001</v>
      </c>
      <c r="E13" s="32">
        <v>215554.98598699999</v>
      </c>
      <c r="F13" s="32">
        <v>260231.200954</v>
      </c>
      <c r="G13" s="32"/>
      <c r="H13" s="63"/>
      <c r="I13" s="54"/>
    </row>
    <row r="14" spans="1:9" x14ac:dyDescent="0.25">
      <c r="A14" s="45" t="s">
        <v>16</v>
      </c>
      <c r="B14" s="55">
        <v>85156.187567999994</v>
      </c>
      <c r="C14" s="55">
        <v>66253.745962000001</v>
      </c>
      <c r="D14" s="32">
        <v>72173.069161000007</v>
      </c>
      <c r="E14" s="32">
        <v>95403.507683999997</v>
      </c>
      <c r="F14" s="32">
        <v>101541.498802</v>
      </c>
      <c r="G14" s="32"/>
      <c r="H14" s="63"/>
      <c r="I14" s="54"/>
    </row>
    <row r="15" spans="1:9" x14ac:dyDescent="0.25">
      <c r="A15" s="45" t="s">
        <v>17</v>
      </c>
      <c r="B15" s="55">
        <v>118431.818462</v>
      </c>
      <c r="C15" s="55">
        <v>94712.552142</v>
      </c>
      <c r="D15" s="32">
        <v>118287.232655</v>
      </c>
      <c r="E15" s="32">
        <v>157338.07466099999</v>
      </c>
      <c r="F15" s="32">
        <v>181147.28971300001</v>
      </c>
      <c r="G15" s="32"/>
      <c r="H15" s="66"/>
      <c r="I15" s="54"/>
    </row>
    <row r="16" spans="1:9" x14ac:dyDescent="0.25">
      <c r="A16" s="45" t="s">
        <v>18</v>
      </c>
      <c r="B16" s="55">
        <v>217289.767307</v>
      </c>
      <c r="C16" s="55">
        <v>208386.860988</v>
      </c>
      <c r="D16" s="32">
        <v>229507.73754599999</v>
      </c>
      <c r="E16" s="32">
        <v>280185.93319200003</v>
      </c>
      <c r="F16" s="32">
        <v>302358.43641299999</v>
      </c>
      <c r="G16" s="32"/>
      <c r="H16" s="63"/>
      <c r="I16" s="54"/>
    </row>
    <row r="17" spans="1:9" x14ac:dyDescent="0.25">
      <c r="A17" s="45" t="s">
        <v>19</v>
      </c>
      <c r="B17" s="55">
        <v>71103.579538999998</v>
      </c>
      <c r="C17" s="55">
        <v>103065.674302</v>
      </c>
      <c r="D17" s="32">
        <v>81730.181391999999</v>
      </c>
      <c r="E17" s="32">
        <v>113200.32046800001</v>
      </c>
      <c r="F17" s="32">
        <v>132512.12886200001</v>
      </c>
      <c r="G17" s="32"/>
      <c r="H17" s="63"/>
      <c r="I17" s="54"/>
    </row>
    <row r="18" spans="1:9" ht="15.75" thickBot="1" x14ac:dyDescent="0.3">
      <c r="A18" s="46" t="s">
        <v>20</v>
      </c>
      <c r="B18" s="57">
        <v>141840.764215</v>
      </c>
      <c r="C18" s="57">
        <v>230421.64234300001</v>
      </c>
      <c r="D18" s="35">
        <v>190368.52920799999</v>
      </c>
      <c r="E18" s="35">
        <v>250760.73361200001</v>
      </c>
      <c r="F18" s="35">
        <v>293501.09818999999</v>
      </c>
      <c r="G18" s="35"/>
      <c r="H18" s="63"/>
      <c r="I18" s="54"/>
    </row>
    <row r="19" spans="1:9" ht="15.75" thickTop="1" x14ac:dyDescent="0.25">
      <c r="A19" s="20" t="s">
        <v>438</v>
      </c>
      <c r="B19" s="52">
        <f t="shared" ref="B19:G19" si="0">SUM(B7:B18)</f>
        <v>1538560.4383330001</v>
      </c>
      <c r="C19" s="52">
        <f t="shared" si="0"/>
        <v>1560633.7971640001</v>
      </c>
      <c r="D19" s="52">
        <f t="shared" si="0"/>
        <v>1751423.3257199998</v>
      </c>
      <c r="E19" s="52">
        <f t="shared" si="0"/>
        <v>2059330.1335219999</v>
      </c>
      <c r="F19" s="52">
        <f t="shared" si="0"/>
        <v>2365483.8429939998</v>
      </c>
      <c r="G19" s="52">
        <f t="shared" si="0"/>
        <v>1050909.2643189998</v>
      </c>
    </row>
    <row r="20" spans="1:9" x14ac:dyDescent="0.25">
      <c r="A20" s="47" t="s">
        <v>439</v>
      </c>
      <c r="C20" s="29">
        <f>(C19/B19)-1</f>
        <v>1.4346760959820459E-2</v>
      </c>
      <c r="D20" s="29">
        <f>(D19/C19)-1</f>
        <v>0.12225131155220681</v>
      </c>
      <c r="E20" s="29">
        <f>(E19/D19)-1</f>
        <v>0.1758037610212948</v>
      </c>
      <c r="F20" s="29">
        <f>(F19/E19)-1</f>
        <v>0.14866664867783785</v>
      </c>
      <c r="G20" s="29"/>
    </row>
    <row r="21" spans="1:9" x14ac:dyDescent="0.25">
      <c r="A21" s="28"/>
    </row>
    <row r="22" spans="1:9" x14ac:dyDescent="0.25">
      <c r="A22" s="31" t="s">
        <v>443</v>
      </c>
      <c r="F22" s="54"/>
    </row>
    <row r="23" spans="1:9" x14ac:dyDescent="0.25">
      <c r="F23" s="58"/>
    </row>
  </sheetData>
  <pageMargins left="0.7" right="0.7" top="0.75" bottom="0.75" header="0.3" footer="0.3"/>
  <ignoredErrors>
    <ignoredError sqref="A6:F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outlinePr summaryBelow="0" summaryRight="0"/>
  </sheetPr>
  <dimension ref="A1:K32"/>
  <sheetViews>
    <sheetView showGridLines="0" zoomScaleNormal="100" workbookViewId="0">
      <pane ySplit="6" topLeftCell="A7" activePane="bottomLeft" state="frozen"/>
      <selection pane="bottomLeft" activeCell="K17" sqref="K17"/>
    </sheetView>
  </sheetViews>
  <sheetFormatPr baseColWidth="10" defaultColWidth="14.42578125" defaultRowHeight="15" customHeight="1" x14ac:dyDescent="0.25"/>
  <cols>
    <col min="1" max="1" width="4.140625" customWidth="1"/>
    <col min="2" max="2" width="24.85546875" customWidth="1"/>
    <col min="3" max="6" width="14.5703125" customWidth="1"/>
    <col min="7" max="7" width="13.7109375" customWidth="1"/>
  </cols>
  <sheetData>
    <row r="1" spans="1:9" ht="21" x14ac:dyDescent="0.35">
      <c r="A1" s="1" t="s">
        <v>450</v>
      </c>
      <c r="I1" s="1"/>
    </row>
    <row r="2" spans="1:9" ht="21" x14ac:dyDescent="0.35">
      <c r="A2" s="3" t="s">
        <v>455</v>
      </c>
      <c r="I2" s="1"/>
    </row>
    <row r="3" spans="1:9" ht="15.75" x14ac:dyDescent="0.25">
      <c r="A3" s="3" t="s">
        <v>425</v>
      </c>
    </row>
    <row r="4" spans="1:9" ht="15.75" x14ac:dyDescent="0.25">
      <c r="A4" s="3" t="s">
        <v>448</v>
      </c>
      <c r="I4" s="3"/>
    </row>
    <row r="5" spans="1:9" ht="16.5" thickBot="1" x14ac:dyDescent="0.3">
      <c r="I5" s="3"/>
    </row>
    <row r="6" spans="1:9" ht="32.25" customHeight="1" thickTop="1" thickBot="1" x14ac:dyDescent="0.3">
      <c r="A6" s="37" t="s">
        <v>432</v>
      </c>
      <c r="B6" s="37" t="s">
        <v>427</v>
      </c>
      <c r="C6" s="37">
        <v>2019</v>
      </c>
      <c r="D6" s="37">
        <v>2020</v>
      </c>
      <c r="E6" s="37">
        <v>2021</v>
      </c>
      <c r="F6" s="37">
        <v>2022</v>
      </c>
      <c r="G6" s="37">
        <v>2023</v>
      </c>
      <c r="H6" s="37">
        <v>2024</v>
      </c>
    </row>
    <row r="7" spans="1:9" ht="15.75" thickTop="1" x14ac:dyDescent="0.25">
      <c r="A7" s="88">
        <v>1</v>
      </c>
      <c r="B7" s="88" t="s">
        <v>44</v>
      </c>
      <c r="C7" s="89">
        <v>59660.033132999997</v>
      </c>
      <c r="D7" s="89">
        <v>60160.444409000003</v>
      </c>
      <c r="E7" s="89">
        <v>67448.870091000004</v>
      </c>
      <c r="F7" s="89">
        <v>76064.060236999998</v>
      </c>
      <c r="G7" s="89">
        <v>82467.206378000003</v>
      </c>
      <c r="H7" s="89">
        <v>34745.031568999999</v>
      </c>
      <c r="I7" s="63"/>
    </row>
    <row r="8" spans="1:9" ht="15.75" thickTop="1" x14ac:dyDescent="0.25">
      <c r="A8" s="88">
        <v>2</v>
      </c>
      <c r="B8" s="88" t="s">
        <v>364</v>
      </c>
      <c r="C8" s="89">
        <v>49042.425526999999</v>
      </c>
      <c r="D8" s="89">
        <v>49453.781496000003</v>
      </c>
      <c r="E8" s="89">
        <v>55445.097003000003</v>
      </c>
      <c r="F8" s="89">
        <v>62527.055289000004</v>
      </c>
      <c r="G8" s="89">
        <v>67790.642953000002</v>
      </c>
      <c r="H8" s="89">
        <v>28561.510862000003</v>
      </c>
      <c r="I8" s="63"/>
    </row>
    <row r="9" spans="1:9" x14ac:dyDescent="0.25">
      <c r="A9" s="88">
        <v>3</v>
      </c>
      <c r="B9" s="88" t="s">
        <v>35</v>
      </c>
      <c r="C9" s="89">
        <v>27481.588643999999</v>
      </c>
      <c r="D9" s="89">
        <v>27712.096655000001</v>
      </c>
      <c r="E9" s="89">
        <v>31069.412311</v>
      </c>
      <c r="F9" s="89">
        <v>35037.882894000002</v>
      </c>
      <c r="G9" s="89">
        <v>37987.40597</v>
      </c>
      <c r="H9" s="89">
        <v>16004.829867</v>
      </c>
      <c r="I9" s="63"/>
    </row>
    <row r="10" spans="1:9" x14ac:dyDescent="0.25">
      <c r="A10" s="45">
        <v>4</v>
      </c>
      <c r="B10" s="45" t="s">
        <v>453</v>
      </c>
      <c r="C10" s="32">
        <v>19282.333160999999</v>
      </c>
      <c r="D10" s="32">
        <v>19360.308665</v>
      </c>
      <c r="E10" s="32">
        <v>21950.469836</v>
      </c>
      <c r="F10" s="32">
        <v>25114.092208999999</v>
      </c>
      <c r="G10" s="32">
        <v>32128.096727</v>
      </c>
      <c r="H10" s="32">
        <v>15758.965428</v>
      </c>
      <c r="I10" s="63"/>
    </row>
    <row r="11" spans="1:9" x14ac:dyDescent="0.25">
      <c r="A11" s="45">
        <v>5</v>
      </c>
      <c r="B11" s="45" t="s">
        <v>37</v>
      </c>
      <c r="C11" s="32">
        <v>19964.870552</v>
      </c>
      <c r="D11" s="32">
        <v>20093.971045999999</v>
      </c>
      <c r="E11" s="32">
        <v>22740.519606000002</v>
      </c>
      <c r="F11" s="32">
        <v>25872.130613000001</v>
      </c>
      <c r="G11" s="32">
        <v>31158.990869000001</v>
      </c>
      <c r="H11" s="32">
        <v>14088.647267999999</v>
      </c>
      <c r="I11" s="63"/>
    </row>
    <row r="12" spans="1:9" x14ac:dyDescent="0.25">
      <c r="A12" s="88">
        <v>6</v>
      </c>
      <c r="B12" s="88" t="s">
        <v>119</v>
      </c>
      <c r="C12" s="89">
        <v>21576.326034999998</v>
      </c>
      <c r="D12" s="89">
        <v>21757.302481999999</v>
      </c>
      <c r="E12" s="89">
        <v>24393.194965999999</v>
      </c>
      <c r="F12" s="89">
        <v>27284.235192</v>
      </c>
      <c r="G12" s="89">
        <v>29810.176545999999</v>
      </c>
      <c r="H12" s="89">
        <v>12793.758965999999</v>
      </c>
      <c r="I12" s="63"/>
    </row>
    <row r="13" spans="1:9" x14ac:dyDescent="0.25">
      <c r="A13" s="45">
        <v>7</v>
      </c>
      <c r="B13" s="45" t="s">
        <v>59</v>
      </c>
      <c r="C13" s="32">
        <v>18527.588366</v>
      </c>
      <c r="D13" s="32">
        <v>18699.763739000002</v>
      </c>
      <c r="E13" s="32">
        <v>20965.554099000001</v>
      </c>
      <c r="F13" s="32">
        <v>24662.497189999998</v>
      </c>
      <c r="G13" s="32">
        <v>28372.476560999999</v>
      </c>
      <c r="H13" s="32">
        <v>12545.097016</v>
      </c>
      <c r="I13" s="63"/>
    </row>
    <row r="14" spans="1:9" x14ac:dyDescent="0.25">
      <c r="A14" s="45">
        <v>8</v>
      </c>
      <c r="B14" s="45" t="s">
        <v>46</v>
      </c>
      <c r="C14" s="32">
        <v>17288.987612000001</v>
      </c>
      <c r="D14" s="32">
        <v>17604.711981</v>
      </c>
      <c r="E14" s="32">
        <v>18966.845018</v>
      </c>
      <c r="F14" s="32">
        <v>23764.348814000001</v>
      </c>
      <c r="G14" s="32">
        <v>28043.560454999999</v>
      </c>
      <c r="H14" s="32">
        <v>12381.32429</v>
      </c>
      <c r="I14" s="63"/>
    </row>
    <row r="15" spans="1:9" x14ac:dyDescent="0.25">
      <c r="A15" s="45">
        <v>9</v>
      </c>
      <c r="B15" s="45" t="s">
        <v>58</v>
      </c>
      <c r="C15" s="32">
        <v>18201.087037000001</v>
      </c>
      <c r="D15" s="32">
        <v>18416.897293999999</v>
      </c>
      <c r="E15" s="32">
        <v>20649.935547000001</v>
      </c>
      <c r="F15" s="32">
        <v>23287.536392000002</v>
      </c>
      <c r="G15" s="32">
        <v>26203.482685999999</v>
      </c>
      <c r="H15" s="32">
        <v>11893.180291000001</v>
      </c>
      <c r="I15" s="63"/>
    </row>
    <row r="16" spans="1:9" x14ac:dyDescent="0.25">
      <c r="A16" s="45">
        <v>10</v>
      </c>
      <c r="B16" s="45" t="s">
        <v>62</v>
      </c>
      <c r="C16" s="32">
        <v>15091.466801</v>
      </c>
      <c r="D16" s="32">
        <v>15313.587641</v>
      </c>
      <c r="E16" s="32">
        <v>17172.632869000001</v>
      </c>
      <c r="F16" s="32">
        <v>21606.348138000001</v>
      </c>
      <c r="G16" s="32">
        <v>25077.347314999999</v>
      </c>
      <c r="H16" s="32">
        <v>11121.215605000001</v>
      </c>
      <c r="I16" s="63"/>
    </row>
    <row r="17" spans="1:11" x14ac:dyDescent="0.25">
      <c r="A17" s="45">
        <v>11</v>
      </c>
      <c r="B17" s="45" t="s">
        <v>53</v>
      </c>
      <c r="C17" s="32">
        <v>12496.925299</v>
      </c>
      <c r="D17" s="32">
        <v>12632.37434</v>
      </c>
      <c r="E17" s="32">
        <v>14240.512102999999</v>
      </c>
      <c r="F17" s="32">
        <v>18293.466690000001</v>
      </c>
      <c r="G17" s="32">
        <v>22148.57605</v>
      </c>
      <c r="H17" s="32">
        <v>10571.256568000001</v>
      </c>
      <c r="I17" s="63"/>
    </row>
    <row r="18" spans="1:11" x14ac:dyDescent="0.25">
      <c r="A18" s="45">
        <v>12</v>
      </c>
      <c r="B18" s="45" t="s">
        <v>42</v>
      </c>
      <c r="C18" s="32">
        <v>17768.436503000001</v>
      </c>
      <c r="D18" s="32">
        <v>18010.759010000002</v>
      </c>
      <c r="E18" s="32">
        <v>20192.759620000001</v>
      </c>
      <c r="F18" s="32">
        <v>22541.934883999998</v>
      </c>
      <c r="G18" s="32">
        <v>24520.111500999999</v>
      </c>
      <c r="H18" s="32">
        <v>10472.808589</v>
      </c>
      <c r="I18" s="63"/>
    </row>
    <row r="19" spans="1:11" x14ac:dyDescent="0.25">
      <c r="A19" s="88">
        <v>13</v>
      </c>
      <c r="B19" s="88" t="s">
        <v>41</v>
      </c>
      <c r="C19" s="89">
        <v>17922.947247</v>
      </c>
      <c r="D19" s="89">
        <v>18073.280575000001</v>
      </c>
      <c r="E19" s="89">
        <v>20262.855432</v>
      </c>
      <c r="F19" s="89">
        <v>22425.313044999999</v>
      </c>
      <c r="G19" s="89">
        <v>24739.698428</v>
      </c>
      <c r="H19" s="89">
        <v>10438.032722</v>
      </c>
      <c r="I19" s="63"/>
    </row>
    <row r="20" spans="1:11" x14ac:dyDescent="0.25">
      <c r="A20" s="45">
        <v>14</v>
      </c>
      <c r="B20" s="45" t="s">
        <v>399</v>
      </c>
      <c r="C20" s="32">
        <v>9374.1911560000008</v>
      </c>
      <c r="D20" s="32">
        <v>10508.734047</v>
      </c>
      <c r="E20" s="32">
        <v>12602.432978999999</v>
      </c>
      <c r="F20" s="32">
        <v>15679.584455</v>
      </c>
      <c r="G20" s="32">
        <v>20161.484432000001</v>
      </c>
      <c r="H20" s="32">
        <v>10338.932706</v>
      </c>
      <c r="I20" s="63"/>
    </row>
    <row r="21" spans="1:11" x14ac:dyDescent="0.25">
      <c r="A21" s="88">
        <v>15</v>
      </c>
      <c r="B21" s="88" t="s">
        <v>149</v>
      </c>
      <c r="C21" s="89">
        <v>17545.618003</v>
      </c>
      <c r="D21" s="89">
        <v>17692.785177000002</v>
      </c>
      <c r="E21" s="89">
        <v>19836.262929</v>
      </c>
      <c r="F21" s="89">
        <v>22369.933239000002</v>
      </c>
      <c r="G21" s="89">
        <v>24275.595942</v>
      </c>
      <c r="H21" s="89">
        <v>10230.438518999999</v>
      </c>
      <c r="I21" s="63"/>
    </row>
    <row r="22" spans="1:11" x14ac:dyDescent="0.25">
      <c r="A22" s="45">
        <v>16</v>
      </c>
      <c r="B22" s="45" t="s">
        <v>47</v>
      </c>
      <c r="C22" s="32">
        <v>14692.476015</v>
      </c>
      <c r="D22" s="32">
        <v>14815.71155</v>
      </c>
      <c r="E22" s="32">
        <v>16610.633141999999</v>
      </c>
      <c r="F22" s="32">
        <v>19319.640992000001</v>
      </c>
      <c r="G22" s="32">
        <v>22216.891220000001</v>
      </c>
      <c r="H22" s="32">
        <v>9898.5619310000002</v>
      </c>
      <c r="I22" s="63"/>
    </row>
    <row r="23" spans="1:11" x14ac:dyDescent="0.25">
      <c r="A23" s="45">
        <v>18</v>
      </c>
      <c r="B23" s="45" t="s">
        <v>454</v>
      </c>
      <c r="C23" s="32">
        <v>15318.105523</v>
      </c>
      <c r="D23" s="32">
        <v>15446.589854</v>
      </c>
      <c r="E23" s="32">
        <v>17317.942888000001</v>
      </c>
      <c r="F23" s="32">
        <v>19783.805834999999</v>
      </c>
      <c r="G23" s="32">
        <v>22563.101807999999</v>
      </c>
      <c r="H23" s="32">
        <v>9698.0736560000005</v>
      </c>
      <c r="I23" s="63"/>
    </row>
    <row r="24" spans="1:11" x14ac:dyDescent="0.25">
      <c r="A24" s="88">
        <v>19</v>
      </c>
      <c r="B24" s="88" t="s">
        <v>216</v>
      </c>
      <c r="C24" s="89">
        <v>14816.691199000001</v>
      </c>
      <c r="D24" s="89">
        <v>14940.969383</v>
      </c>
      <c r="E24" s="89">
        <v>16737.300848999999</v>
      </c>
      <c r="F24" s="89">
        <v>19132.500513999999</v>
      </c>
      <c r="G24" s="89">
        <v>21249.474400999999</v>
      </c>
      <c r="H24" s="89">
        <v>9067.4237499999981</v>
      </c>
      <c r="I24" s="63"/>
    </row>
    <row r="25" spans="1:11" x14ac:dyDescent="0.25">
      <c r="A25" s="88">
        <v>17</v>
      </c>
      <c r="B25" s="88" t="s">
        <v>31</v>
      </c>
      <c r="C25" s="89">
        <v>14778.048212</v>
      </c>
      <c r="D25" s="89">
        <v>14902.001924</v>
      </c>
      <c r="E25" s="89">
        <v>16707.377014000002</v>
      </c>
      <c r="F25" s="89">
        <v>18841.396377000001</v>
      </c>
      <c r="G25" s="89">
        <v>20427.483007999999</v>
      </c>
      <c r="H25" s="89">
        <v>8606.4940930000012</v>
      </c>
      <c r="I25" s="63"/>
    </row>
    <row r="26" spans="1:11" x14ac:dyDescent="0.25">
      <c r="A26" s="45">
        <v>20</v>
      </c>
      <c r="B26" s="45" t="s">
        <v>452</v>
      </c>
      <c r="C26" s="32">
        <v>11841.361333000001</v>
      </c>
      <c r="D26" s="32">
        <v>11940.683918000001</v>
      </c>
      <c r="E26" s="32">
        <v>13387.295445</v>
      </c>
      <c r="F26" s="32">
        <v>15815.019343</v>
      </c>
      <c r="G26" s="32">
        <v>18728.238206999999</v>
      </c>
      <c r="H26" s="32">
        <v>8348.8542849999994</v>
      </c>
      <c r="I26" s="63"/>
      <c r="K26" s="58"/>
    </row>
    <row r="27" spans="1:11" ht="15.75" thickBot="1" x14ac:dyDescent="0.3">
      <c r="A27" s="46">
        <v>21</v>
      </c>
      <c r="B27" s="46" t="s">
        <v>365</v>
      </c>
      <c r="C27" s="35">
        <v>1125888.9309750001</v>
      </c>
      <c r="D27" s="35">
        <v>1143097.0419780002</v>
      </c>
      <c r="E27" s="35">
        <v>1282725.4219729998</v>
      </c>
      <c r="F27" s="35">
        <v>1519907.3511799998</v>
      </c>
      <c r="G27" s="35">
        <v>1755413.8015370001</v>
      </c>
      <c r="H27" s="35">
        <v>783344.8263379999</v>
      </c>
      <c r="I27" s="54"/>
      <c r="J27" s="54"/>
      <c r="K27" s="54"/>
    </row>
    <row r="28" spans="1:11" ht="15" customHeight="1" thickTop="1" x14ac:dyDescent="0.25">
      <c r="B28" s="20" t="s">
        <v>428</v>
      </c>
      <c r="C28" s="6">
        <f>SUM(C7:C27)</f>
        <v>1538560.4383330001</v>
      </c>
      <c r="D28" s="6">
        <f t="shared" ref="D28:H28" si="0">SUM(D7:D27)</f>
        <v>1560633.7971640001</v>
      </c>
      <c r="E28" s="6">
        <f t="shared" si="0"/>
        <v>1751423.3257200001</v>
      </c>
      <c r="F28" s="6">
        <f t="shared" si="0"/>
        <v>2059330.1335219997</v>
      </c>
      <c r="G28" s="6">
        <f t="shared" si="0"/>
        <v>2365483.8429939998</v>
      </c>
      <c r="H28" s="6">
        <f t="shared" si="0"/>
        <v>1050909.2643189998</v>
      </c>
      <c r="I28" s="54"/>
      <c r="J28" s="54"/>
      <c r="K28" s="54"/>
    </row>
    <row r="29" spans="1:11" x14ac:dyDescent="0.25">
      <c r="C29" s="52">
        <f>+C28-'Distribución mensual FCM'!B19</f>
        <v>0</v>
      </c>
      <c r="D29" s="52">
        <f>+D28-'Distribución mensual FCM'!C19</f>
        <v>0</v>
      </c>
      <c r="E29" s="52">
        <f>+E28-'Distribución mensual FCM'!D19</f>
        <v>0</v>
      </c>
      <c r="F29" s="52">
        <f>+F28-'Distribución mensual FCM'!E19</f>
        <v>0</v>
      </c>
      <c r="G29" s="52">
        <f>+G28-'Distribución mensual FCM'!F19</f>
        <v>0</v>
      </c>
      <c r="H29" s="52">
        <f>+H28-'Distribución mensual FCM'!G19</f>
        <v>0</v>
      </c>
    </row>
    <row r="30" spans="1:11" ht="15" customHeight="1" x14ac:dyDescent="0.25">
      <c r="A30" s="72">
        <v>8</v>
      </c>
      <c r="B30" t="s">
        <v>441</v>
      </c>
    </row>
    <row r="32" spans="1:11" ht="15" customHeight="1" x14ac:dyDescent="0.25">
      <c r="A32" s="31" t="s">
        <v>443</v>
      </c>
    </row>
  </sheetData>
  <autoFilter ref="A6:H27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outlinePr summaryBelow="0" summaryRight="0"/>
  </sheetPr>
  <dimension ref="A1:G353"/>
  <sheetViews>
    <sheetView showGridLines="0" workbookViewId="0">
      <pane ySplit="5" topLeftCell="A6" activePane="bottomLeft" state="frozen"/>
      <selection pane="bottomLeft" activeCell="A6" sqref="A6"/>
    </sheetView>
  </sheetViews>
  <sheetFormatPr baseColWidth="10" defaultColWidth="14.42578125" defaultRowHeight="15" customHeight="1" x14ac:dyDescent="0.25"/>
  <cols>
    <col min="1" max="1" width="24.85546875" customWidth="1"/>
    <col min="2" max="7" width="14.5703125" customWidth="1"/>
  </cols>
  <sheetData>
    <row r="1" spans="1:7" ht="21" x14ac:dyDescent="0.35">
      <c r="A1" s="1" t="s">
        <v>436</v>
      </c>
    </row>
    <row r="2" spans="1:7" ht="15.75" x14ac:dyDescent="0.25">
      <c r="A2" s="3" t="s">
        <v>425</v>
      </c>
    </row>
    <row r="3" spans="1:7" ht="15.75" x14ac:dyDescent="0.25">
      <c r="A3" s="3" t="s">
        <v>448</v>
      </c>
    </row>
    <row r="4" spans="1:7" ht="15.75" thickBot="1" x14ac:dyDescent="0.3"/>
    <row r="5" spans="1:7" ht="32.25" customHeight="1" thickTop="1" thickBot="1" x14ac:dyDescent="0.3">
      <c r="A5" s="37" t="s">
        <v>427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</row>
    <row r="6" spans="1:7" ht="15.75" thickTop="1" x14ac:dyDescent="0.25">
      <c r="A6" s="45" t="s">
        <v>44</v>
      </c>
      <c r="B6" s="32">
        <v>59660.033132999997</v>
      </c>
      <c r="C6" s="32">
        <v>60160.444409000003</v>
      </c>
      <c r="D6" s="32">
        <v>67448.870091000004</v>
      </c>
      <c r="E6" s="32">
        <v>76064.060236999998</v>
      </c>
      <c r="F6" s="32">
        <v>82467.206378000003</v>
      </c>
      <c r="G6" s="32">
        <v>34745.031568999999</v>
      </c>
    </row>
    <row r="7" spans="1:7" x14ac:dyDescent="0.25">
      <c r="A7" s="45" t="s">
        <v>39</v>
      </c>
      <c r="B7" s="32">
        <v>49042.425526999999</v>
      </c>
      <c r="C7" s="32">
        <v>49453.781496000003</v>
      </c>
      <c r="D7" s="32">
        <v>55445.097003000003</v>
      </c>
      <c r="E7" s="32">
        <v>62527.055289000004</v>
      </c>
      <c r="F7" s="32">
        <v>67790.642953000002</v>
      </c>
      <c r="G7" s="32">
        <v>28561.510862000003</v>
      </c>
    </row>
    <row r="8" spans="1:7" x14ac:dyDescent="0.25">
      <c r="A8" s="45" t="s">
        <v>35</v>
      </c>
      <c r="B8" s="32">
        <v>27481.588643999999</v>
      </c>
      <c r="C8" s="32">
        <v>27712.096655000001</v>
      </c>
      <c r="D8" s="32">
        <v>31069.412311</v>
      </c>
      <c r="E8" s="32">
        <v>35037.882894000002</v>
      </c>
      <c r="F8" s="32">
        <v>37987.40597</v>
      </c>
      <c r="G8" s="32">
        <v>16004.829867</v>
      </c>
    </row>
    <row r="9" spans="1:7" x14ac:dyDescent="0.25">
      <c r="A9" s="45" t="s">
        <v>45</v>
      </c>
      <c r="B9" s="32">
        <v>19282.333160999999</v>
      </c>
      <c r="C9" s="32">
        <v>19360.308665</v>
      </c>
      <c r="D9" s="32">
        <v>21950.469836</v>
      </c>
      <c r="E9" s="32">
        <v>25114.092208999999</v>
      </c>
      <c r="F9" s="32">
        <v>32128.096727</v>
      </c>
      <c r="G9" s="32">
        <v>15758.965428</v>
      </c>
    </row>
    <row r="10" spans="1:7" x14ac:dyDescent="0.25">
      <c r="A10" s="45" t="s">
        <v>37</v>
      </c>
      <c r="B10" s="32">
        <v>19964.870552</v>
      </c>
      <c r="C10" s="32">
        <v>20093.971045999999</v>
      </c>
      <c r="D10" s="32">
        <v>22740.519606000002</v>
      </c>
      <c r="E10" s="32">
        <v>25872.130613000001</v>
      </c>
      <c r="F10" s="32">
        <v>31158.990869000001</v>
      </c>
      <c r="G10" s="32">
        <v>14088.647267999999</v>
      </c>
    </row>
    <row r="11" spans="1:7" x14ac:dyDescent="0.25">
      <c r="A11" s="45" t="s">
        <v>119</v>
      </c>
      <c r="B11" s="32">
        <v>21576.326034999998</v>
      </c>
      <c r="C11" s="32">
        <v>21757.302481999999</v>
      </c>
      <c r="D11" s="32">
        <v>24393.194965999999</v>
      </c>
      <c r="E11" s="32">
        <v>27284.235192</v>
      </c>
      <c r="F11" s="32">
        <v>29810.176545999999</v>
      </c>
      <c r="G11" s="32">
        <v>12793.758965999999</v>
      </c>
    </row>
    <row r="12" spans="1:7" x14ac:dyDescent="0.25">
      <c r="A12" s="45" t="s">
        <v>59</v>
      </c>
      <c r="B12" s="32">
        <v>18527.588366</v>
      </c>
      <c r="C12" s="32">
        <v>18699.763739000002</v>
      </c>
      <c r="D12" s="32">
        <v>20965.554099000001</v>
      </c>
      <c r="E12" s="32">
        <v>24662.497189999998</v>
      </c>
      <c r="F12" s="32">
        <v>28372.476560999999</v>
      </c>
      <c r="G12" s="32">
        <v>12545.097016</v>
      </c>
    </row>
    <row r="13" spans="1:7" x14ac:dyDescent="0.25">
      <c r="A13" s="45" t="s">
        <v>46</v>
      </c>
      <c r="B13" s="32">
        <v>17288.987612000001</v>
      </c>
      <c r="C13" s="32">
        <v>17604.711981</v>
      </c>
      <c r="D13" s="32">
        <v>18966.845018</v>
      </c>
      <c r="E13" s="32">
        <v>23764.348814000001</v>
      </c>
      <c r="F13" s="32">
        <v>28043.560454999999</v>
      </c>
      <c r="G13" s="32">
        <v>12381.32429</v>
      </c>
    </row>
    <row r="14" spans="1:7" x14ac:dyDescent="0.25">
      <c r="A14" s="45" t="s">
        <v>58</v>
      </c>
      <c r="B14" s="32">
        <v>18201.087037000001</v>
      </c>
      <c r="C14" s="32">
        <v>18416.897293999999</v>
      </c>
      <c r="D14" s="32">
        <v>20649.935547000001</v>
      </c>
      <c r="E14" s="32">
        <v>23287.536392000002</v>
      </c>
      <c r="F14" s="32">
        <v>26203.482685999999</v>
      </c>
      <c r="G14" s="32">
        <v>11893.180291000001</v>
      </c>
    </row>
    <row r="15" spans="1:7" x14ac:dyDescent="0.25">
      <c r="A15" s="45" t="s">
        <v>62</v>
      </c>
      <c r="B15" s="32">
        <v>15091.466801</v>
      </c>
      <c r="C15" s="32">
        <v>15313.587641</v>
      </c>
      <c r="D15" s="32">
        <v>17172.632869000001</v>
      </c>
      <c r="E15" s="32">
        <v>21606.348138000001</v>
      </c>
      <c r="F15" s="32">
        <v>25077.347314999999</v>
      </c>
      <c r="G15" s="32">
        <v>11121.215605000001</v>
      </c>
    </row>
    <row r="16" spans="1:7" x14ac:dyDescent="0.25">
      <c r="A16" s="45" t="s">
        <v>53</v>
      </c>
      <c r="B16" s="32">
        <v>12496.925299</v>
      </c>
      <c r="C16" s="32">
        <v>12632.37434</v>
      </c>
      <c r="D16" s="32">
        <v>14240.512102999999</v>
      </c>
      <c r="E16" s="32">
        <v>18293.466690000001</v>
      </c>
      <c r="F16" s="32">
        <v>22148.57605</v>
      </c>
      <c r="G16" s="32">
        <v>10571.256568000001</v>
      </c>
    </row>
    <row r="17" spans="1:7" x14ac:dyDescent="0.25">
      <c r="A17" s="45" t="s">
        <v>42</v>
      </c>
      <c r="B17" s="32">
        <v>17768.436503000001</v>
      </c>
      <c r="C17" s="32">
        <v>18010.759010000002</v>
      </c>
      <c r="D17" s="32">
        <v>20192.759620000001</v>
      </c>
      <c r="E17" s="32">
        <v>22541.934883999998</v>
      </c>
      <c r="F17" s="32">
        <v>24520.111500999999</v>
      </c>
      <c r="G17" s="32">
        <v>10472.808589</v>
      </c>
    </row>
    <row r="18" spans="1:7" x14ac:dyDescent="0.25">
      <c r="A18" s="45" t="s">
        <v>41</v>
      </c>
      <c r="B18" s="32">
        <v>17922.947247</v>
      </c>
      <c r="C18" s="32">
        <v>18073.280575000001</v>
      </c>
      <c r="D18" s="32">
        <v>20262.855432</v>
      </c>
      <c r="E18" s="32">
        <v>22425.313044999999</v>
      </c>
      <c r="F18" s="32">
        <v>24739.698428</v>
      </c>
      <c r="G18" s="32">
        <v>10438.032722</v>
      </c>
    </row>
    <row r="19" spans="1:7" x14ac:dyDescent="0.25">
      <c r="A19" s="45" t="s">
        <v>399</v>
      </c>
      <c r="B19" s="32">
        <v>9374.1911560000008</v>
      </c>
      <c r="C19" s="32">
        <v>10508.734047</v>
      </c>
      <c r="D19" s="32">
        <v>12602.432978999999</v>
      </c>
      <c r="E19" s="32">
        <v>15679.584455</v>
      </c>
      <c r="F19" s="32">
        <v>20161.484432000001</v>
      </c>
      <c r="G19" s="32">
        <v>10338.932706</v>
      </c>
    </row>
    <row r="20" spans="1:7" x14ac:dyDescent="0.25">
      <c r="A20" s="45" t="s">
        <v>149</v>
      </c>
      <c r="B20" s="32">
        <v>17545.618003</v>
      </c>
      <c r="C20" s="32">
        <v>17692.785177000002</v>
      </c>
      <c r="D20" s="32">
        <v>19836.262929</v>
      </c>
      <c r="E20" s="32">
        <v>22369.933239000002</v>
      </c>
      <c r="F20" s="32">
        <v>24275.595942</v>
      </c>
      <c r="G20" s="32">
        <v>10230.438518999999</v>
      </c>
    </row>
    <row r="21" spans="1:7" x14ac:dyDescent="0.25">
      <c r="A21" s="45" t="s">
        <v>47</v>
      </c>
      <c r="B21" s="32">
        <v>14692.476015</v>
      </c>
      <c r="C21" s="32">
        <v>14815.71155</v>
      </c>
      <c r="D21" s="32">
        <v>16610.633141999999</v>
      </c>
      <c r="E21" s="32">
        <v>19319.640992000001</v>
      </c>
      <c r="F21" s="32">
        <v>22216.891220000001</v>
      </c>
      <c r="G21" s="32">
        <v>9898.5619310000002</v>
      </c>
    </row>
    <row r="22" spans="1:7" x14ac:dyDescent="0.25">
      <c r="A22" s="45" t="s">
        <v>57</v>
      </c>
      <c r="B22" s="32">
        <v>15318.105523</v>
      </c>
      <c r="C22" s="32">
        <v>15446.589854</v>
      </c>
      <c r="D22" s="32">
        <v>17317.942888000001</v>
      </c>
      <c r="E22" s="32">
        <v>19783.805834999999</v>
      </c>
      <c r="F22" s="32">
        <v>22563.101807999999</v>
      </c>
      <c r="G22" s="32">
        <v>9698.0736560000005</v>
      </c>
    </row>
    <row r="23" spans="1:7" x14ac:dyDescent="0.25">
      <c r="A23" s="45" t="s">
        <v>216</v>
      </c>
      <c r="B23" s="32">
        <v>14816.691199000001</v>
      </c>
      <c r="C23" s="32">
        <v>14940.969383</v>
      </c>
      <c r="D23" s="32">
        <v>16737.300848999999</v>
      </c>
      <c r="E23" s="32">
        <v>19132.500513999999</v>
      </c>
      <c r="F23" s="32">
        <v>21249.474400999999</v>
      </c>
      <c r="G23" s="32">
        <v>9067.4237499999981</v>
      </c>
    </row>
    <row r="24" spans="1:7" x14ac:dyDescent="0.25">
      <c r="A24" s="45" t="s">
        <v>31</v>
      </c>
      <c r="B24" s="32">
        <v>14778.048212</v>
      </c>
      <c r="C24" s="32">
        <v>14902.001924</v>
      </c>
      <c r="D24" s="32">
        <v>16707.377014000002</v>
      </c>
      <c r="E24" s="32">
        <v>18841.396377000001</v>
      </c>
      <c r="F24" s="32">
        <v>20427.483007999999</v>
      </c>
      <c r="G24" s="32">
        <v>8606.4940930000012</v>
      </c>
    </row>
    <row r="25" spans="1:7" x14ac:dyDescent="0.25">
      <c r="A25" s="45" t="s">
        <v>75</v>
      </c>
      <c r="B25" s="32">
        <v>11841.361333000001</v>
      </c>
      <c r="C25" s="32">
        <v>11940.683918000001</v>
      </c>
      <c r="D25" s="32">
        <v>13387.295445</v>
      </c>
      <c r="E25" s="32">
        <v>15815.019343</v>
      </c>
      <c r="F25" s="32">
        <v>18728.238206999999</v>
      </c>
      <c r="G25" s="32">
        <v>8348.8542849999994</v>
      </c>
    </row>
    <row r="26" spans="1:7" x14ac:dyDescent="0.25">
      <c r="A26" s="45" t="s">
        <v>43</v>
      </c>
      <c r="B26" s="32">
        <v>13773.952755</v>
      </c>
      <c r="C26" s="32">
        <v>13889.484382000001</v>
      </c>
      <c r="D26" s="32">
        <v>15572.192734</v>
      </c>
      <c r="E26" s="32">
        <v>17561.217094</v>
      </c>
      <c r="F26" s="32">
        <v>19039.536989</v>
      </c>
      <c r="G26" s="32">
        <v>8021.7259320000003</v>
      </c>
    </row>
    <row r="27" spans="1:7" x14ac:dyDescent="0.25">
      <c r="A27" s="45" t="s">
        <v>92</v>
      </c>
      <c r="B27" s="32">
        <v>11412.689050000001</v>
      </c>
      <c r="C27" s="32">
        <v>11508.415337</v>
      </c>
      <c r="D27" s="32">
        <v>12902.657266</v>
      </c>
      <c r="E27" s="32">
        <v>15540.322512999999</v>
      </c>
      <c r="F27" s="32">
        <v>18503.249821000001</v>
      </c>
      <c r="G27" s="32">
        <v>8008.6620629999998</v>
      </c>
    </row>
    <row r="28" spans="1:7" x14ac:dyDescent="0.25">
      <c r="A28" s="45" t="s">
        <v>87</v>
      </c>
      <c r="B28" s="32">
        <v>10071.735058</v>
      </c>
      <c r="C28" s="32">
        <v>10169.301125</v>
      </c>
      <c r="D28" s="32">
        <v>11403.92</v>
      </c>
      <c r="E28" s="32">
        <v>14555.235908000001</v>
      </c>
      <c r="F28" s="32">
        <v>17615.578439000001</v>
      </c>
      <c r="G28" s="32">
        <v>7977.4148610000002</v>
      </c>
    </row>
    <row r="29" spans="1:7" x14ac:dyDescent="0.25">
      <c r="A29" s="45" t="s">
        <v>91</v>
      </c>
      <c r="B29" s="32">
        <v>13379.684010000001</v>
      </c>
      <c r="C29" s="32">
        <v>13491.909238</v>
      </c>
      <c r="D29" s="32">
        <v>15126.45162</v>
      </c>
      <c r="E29" s="32">
        <v>17058.541917999999</v>
      </c>
      <c r="F29" s="32">
        <v>18494.546193999999</v>
      </c>
      <c r="G29" s="32">
        <v>7883.4608100000005</v>
      </c>
    </row>
    <row r="30" spans="1:7" x14ac:dyDescent="0.25">
      <c r="A30" s="45" t="s">
        <v>128</v>
      </c>
      <c r="B30" s="32">
        <v>11479.078802</v>
      </c>
      <c r="C30" s="32">
        <v>11727.285338</v>
      </c>
      <c r="D30" s="32">
        <v>13152.034384000001</v>
      </c>
      <c r="E30" s="32">
        <v>14831.933037999999</v>
      </c>
      <c r="F30" s="32">
        <v>16080.499895000001</v>
      </c>
      <c r="G30" s="32">
        <v>7664.3047559999995</v>
      </c>
    </row>
    <row r="31" spans="1:7" x14ac:dyDescent="0.25">
      <c r="A31" s="45" t="s">
        <v>30</v>
      </c>
      <c r="B31" s="32">
        <v>9174.7130469999993</v>
      </c>
      <c r="C31" s="32">
        <v>9251.6679980000008</v>
      </c>
      <c r="D31" s="32">
        <v>10372.505322999999</v>
      </c>
      <c r="E31" s="32">
        <v>11697.376751</v>
      </c>
      <c r="F31" s="32">
        <v>14411.956297000001</v>
      </c>
      <c r="G31" s="32">
        <v>7525.2213749999992</v>
      </c>
    </row>
    <row r="32" spans="1:7" x14ac:dyDescent="0.25">
      <c r="A32" s="45" t="s">
        <v>97</v>
      </c>
      <c r="B32" s="32">
        <v>7998.1776840000002</v>
      </c>
      <c r="C32" s="32">
        <v>8159.2595039999997</v>
      </c>
      <c r="D32" s="32">
        <v>9149.7689690000007</v>
      </c>
      <c r="E32" s="32">
        <v>12706.869591999999</v>
      </c>
      <c r="F32" s="32">
        <v>16489.485563999999</v>
      </c>
      <c r="G32" s="32">
        <v>7474.4647280000008</v>
      </c>
    </row>
    <row r="33" spans="1:7" x14ac:dyDescent="0.25">
      <c r="A33" s="45" t="s">
        <v>145</v>
      </c>
      <c r="B33" s="32">
        <v>12552.181196</v>
      </c>
      <c r="C33" s="32">
        <v>12605.279703</v>
      </c>
      <c r="D33" s="32">
        <v>14190.915714000001</v>
      </c>
      <c r="E33" s="32">
        <v>15794.909541000001</v>
      </c>
      <c r="F33" s="32">
        <v>17557.458112</v>
      </c>
      <c r="G33" s="32">
        <v>7426.4033079999999</v>
      </c>
    </row>
    <row r="34" spans="1:7" x14ac:dyDescent="0.25">
      <c r="A34" s="45" t="s">
        <v>106</v>
      </c>
      <c r="B34" s="32">
        <v>8756.0676779999994</v>
      </c>
      <c r="C34" s="32">
        <v>9076.1469670000006</v>
      </c>
      <c r="D34" s="32">
        <v>10182.297916</v>
      </c>
      <c r="E34" s="32">
        <v>11871.140853999999</v>
      </c>
      <c r="F34" s="32">
        <v>14614.958339000001</v>
      </c>
      <c r="G34" s="32">
        <v>7279.4500489999991</v>
      </c>
    </row>
    <row r="35" spans="1:7" x14ac:dyDescent="0.25">
      <c r="A35" s="45" t="s">
        <v>203</v>
      </c>
      <c r="B35" s="32">
        <v>9700.1967710000008</v>
      </c>
      <c r="C35" s="32">
        <v>10008.161770000001</v>
      </c>
      <c r="D35" s="32">
        <v>11226.310593</v>
      </c>
      <c r="E35" s="32">
        <v>12660.238443</v>
      </c>
      <c r="F35" s="32">
        <v>14798.422009</v>
      </c>
      <c r="G35" s="32">
        <v>7224.9074730000002</v>
      </c>
    </row>
    <row r="36" spans="1:7" x14ac:dyDescent="0.25">
      <c r="A36" s="45" t="s">
        <v>63</v>
      </c>
      <c r="B36" s="32">
        <v>10849.618974000001</v>
      </c>
      <c r="C36" s="32">
        <v>10944.802636</v>
      </c>
      <c r="D36" s="32">
        <v>12270.764348999999</v>
      </c>
      <c r="E36" s="32">
        <v>14177.629306000001</v>
      </c>
      <c r="F36" s="32">
        <v>15371.115051000001</v>
      </c>
      <c r="G36" s="32">
        <v>7164.5394759999999</v>
      </c>
    </row>
    <row r="37" spans="1:7" x14ac:dyDescent="0.25">
      <c r="A37" s="45" t="s">
        <v>73</v>
      </c>
      <c r="B37" s="32">
        <v>10888.317644000001</v>
      </c>
      <c r="C37" s="32">
        <v>10989.904254999999</v>
      </c>
      <c r="D37" s="32">
        <v>12322.496461000001</v>
      </c>
      <c r="E37" s="32">
        <v>14431.821915</v>
      </c>
      <c r="F37" s="32">
        <v>16391.407744</v>
      </c>
      <c r="G37" s="32">
        <v>7111.3748379999997</v>
      </c>
    </row>
    <row r="38" spans="1:7" x14ac:dyDescent="0.25">
      <c r="A38" s="45" t="s">
        <v>130</v>
      </c>
      <c r="B38" s="32">
        <v>9048.9547469999998</v>
      </c>
      <c r="C38" s="32">
        <v>9285.2239470000004</v>
      </c>
      <c r="D38" s="32">
        <v>10413.989238</v>
      </c>
      <c r="E38" s="32">
        <v>12399.449126</v>
      </c>
      <c r="F38" s="32">
        <v>14707.640267999999</v>
      </c>
      <c r="G38" s="32">
        <v>6909.8328569999994</v>
      </c>
    </row>
    <row r="39" spans="1:7" x14ac:dyDescent="0.25">
      <c r="A39" s="45" t="s">
        <v>90</v>
      </c>
      <c r="B39" s="32">
        <v>9229.562774</v>
      </c>
      <c r="C39" s="32">
        <v>9358.6176620000006</v>
      </c>
      <c r="D39" s="32">
        <v>10457.50949</v>
      </c>
      <c r="E39" s="32">
        <v>12931.000250999999</v>
      </c>
      <c r="F39" s="32">
        <v>15245.861434</v>
      </c>
      <c r="G39" s="32">
        <v>6828.2447670000001</v>
      </c>
    </row>
    <row r="40" spans="1:7" x14ac:dyDescent="0.25">
      <c r="A40" s="45" t="s">
        <v>190</v>
      </c>
      <c r="B40" s="32">
        <v>9757.7238529999995</v>
      </c>
      <c r="C40" s="32">
        <v>9829.4532569999992</v>
      </c>
      <c r="D40" s="32">
        <v>11047.160100999999</v>
      </c>
      <c r="E40" s="32">
        <v>12813.968907</v>
      </c>
      <c r="F40" s="32">
        <v>15444.828821999999</v>
      </c>
      <c r="G40" s="32">
        <v>6726.5041949999995</v>
      </c>
    </row>
    <row r="41" spans="1:7" x14ac:dyDescent="0.25">
      <c r="A41" s="45" t="s">
        <v>66</v>
      </c>
      <c r="B41" s="32">
        <v>9115.1025819999995</v>
      </c>
      <c r="C41" s="32">
        <v>9267.8055760000007</v>
      </c>
      <c r="D41" s="32">
        <v>10391.075784000001</v>
      </c>
      <c r="E41" s="32">
        <v>12278.420620000001</v>
      </c>
      <c r="F41" s="32">
        <v>15027.942171999999</v>
      </c>
      <c r="G41" s="32">
        <v>6699.3488799999996</v>
      </c>
    </row>
    <row r="42" spans="1:7" x14ac:dyDescent="0.25">
      <c r="A42" s="45" t="s">
        <v>34</v>
      </c>
      <c r="B42" s="32">
        <v>10826.495935000001</v>
      </c>
      <c r="C42" s="32">
        <v>10917.306999</v>
      </c>
      <c r="D42" s="32">
        <v>12239.937067000001</v>
      </c>
      <c r="E42" s="32">
        <v>13803.333815</v>
      </c>
      <c r="F42" s="32">
        <v>14965.3122</v>
      </c>
      <c r="G42" s="32">
        <v>6305.1759160000001</v>
      </c>
    </row>
    <row r="43" spans="1:7" x14ac:dyDescent="0.25">
      <c r="A43" s="45" t="s">
        <v>141</v>
      </c>
      <c r="B43" s="32">
        <v>8208.6588790000005</v>
      </c>
      <c r="C43" s="32">
        <v>8510.5210920000009</v>
      </c>
      <c r="D43" s="32">
        <v>9546.6151090000003</v>
      </c>
      <c r="E43" s="32">
        <v>11164.770832</v>
      </c>
      <c r="F43" s="32">
        <v>13156.511683000001</v>
      </c>
      <c r="G43" s="32">
        <v>6242.3171560000001</v>
      </c>
    </row>
    <row r="44" spans="1:7" x14ac:dyDescent="0.25">
      <c r="A44" s="45" t="s">
        <v>185</v>
      </c>
      <c r="B44" s="32">
        <v>10375.673998</v>
      </c>
      <c r="C44" s="32">
        <v>10366.271757</v>
      </c>
      <c r="D44" s="32">
        <v>11730.256216</v>
      </c>
      <c r="E44" s="32">
        <v>13138.554018999999</v>
      </c>
      <c r="F44" s="32">
        <v>14735.411354</v>
      </c>
      <c r="G44" s="32">
        <v>6208.3142740000003</v>
      </c>
    </row>
    <row r="45" spans="1:7" x14ac:dyDescent="0.25">
      <c r="A45" s="45" t="s">
        <v>61</v>
      </c>
      <c r="B45" s="32">
        <v>9472.5840659999994</v>
      </c>
      <c r="C45" s="32">
        <v>9552.0366169999998</v>
      </c>
      <c r="D45" s="32">
        <v>10709.264455</v>
      </c>
      <c r="E45" s="32">
        <v>12409.441731999999</v>
      </c>
      <c r="F45" s="32">
        <v>14009.660318</v>
      </c>
      <c r="G45" s="32">
        <v>6156.4367140000004</v>
      </c>
    </row>
    <row r="46" spans="1:7" x14ac:dyDescent="0.25">
      <c r="A46" s="45" t="s">
        <v>218</v>
      </c>
      <c r="B46" s="32">
        <v>9508.7210959999993</v>
      </c>
      <c r="C46" s="32">
        <v>9621.6410610000003</v>
      </c>
      <c r="D46" s="32">
        <v>10788.076281</v>
      </c>
      <c r="E46" s="32">
        <v>12166.028088999999</v>
      </c>
      <c r="F46" s="32">
        <v>13190.176267000001</v>
      </c>
      <c r="G46" s="32">
        <v>6086.7545300000002</v>
      </c>
    </row>
    <row r="47" spans="1:7" x14ac:dyDescent="0.25">
      <c r="A47" s="45" t="s">
        <v>100</v>
      </c>
      <c r="B47" s="32">
        <v>8574.1150080000007</v>
      </c>
      <c r="C47" s="32">
        <v>8551.5815729999995</v>
      </c>
      <c r="D47" s="32">
        <v>9693.4955900000004</v>
      </c>
      <c r="E47" s="32">
        <v>11436.849043</v>
      </c>
      <c r="F47" s="32">
        <v>13488.265974</v>
      </c>
      <c r="G47" s="32">
        <v>5941.5217689999999</v>
      </c>
    </row>
    <row r="48" spans="1:7" x14ac:dyDescent="0.25">
      <c r="A48" s="45" t="s">
        <v>162</v>
      </c>
      <c r="B48" s="32">
        <v>8669.261735</v>
      </c>
      <c r="C48" s="32">
        <v>8803.8463059999995</v>
      </c>
      <c r="D48" s="32">
        <v>9870.4303340000006</v>
      </c>
      <c r="E48" s="32">
        <v>11939.761219</v>
      </c>
      <c r="F48" s="32">
        <v>13497.667616000001</v>
      </c>
      <c r="G48" s="32">
        <v>5847.8277370000005</v>
      </c>
    </row>
    <row r="49" spans="1:7" x14ac:dyDescent="0.25">
      <c r="A49" s="45" t="s">
        <v>140</v>
      </c>
      <c r="B49" s="32">
        <v>8208.1136279999992</v>
      </c>
      <c r="C49" s="32">
        <v>8297.0830690000003</v>
      </c>
      <c r="D49" s="32">
        <v>9302.2732120000001</v>
      </c>
      <c r="E49" s="32">
        <v>11399.103345</v>
      </c>
      <c r="F49" s="32">
        <v>13316.977714000001</v>
      </c>
      <c r="G49" s="32">
        <v>5699.071645</v>
      </c>
    </row>
    <row r="50" spans="1:7" x14ac:dyDescent="0.25">
      <c r="A50" s="45" t="s">
        <v>237</v>
      </c>
      <c r="B50" s="32">
        <v>9333.6585240000004</v>
      </c>
      <c r="C50" s="32">
        <v>9393.9511980000007</v>
      </c>
      <c r="D50" s="32">
        <v>10579.027325999999</v>
      </c>
      <c r="E50" s="32">
        <v>11725.802286</v>
      </c>
      <c r="F50" s="32">
        <v>12796.525568999999</v>
      </c>
      <c r="G50" s="32">
        <v>5426.8736820000004</v>
      </c>
    </row>
    <row r="51" spans="1:7" x14ac:dyDescent="0.25">
      <c r="A51" s="45" t="s">
        <v>65</v>
      </c>
      <c r="B51" s="32">
        <v>4369.701583</v>
      </c>
      <c r="C51" s="32">
        <v>4297.3677619999999</v>
      </c>
      <c r="D51" s="32">
        <v>4993.4594850000003</v>
      </c>
      <c r="E51" s="32">
        <v>7455.8650500000003</v>
      </c>
      <c r="F51" s="32">
        <v>10772.504762</v>
      </c>
      <c r="G51" s="32">
        <v>5335.6145070000002</v>
      </c>
    </row>
    <row r="52" spans="1:7" x14ac:dyDescent="0.25">
      <c r="A52" s="45" t="s">
        <v>98</v>
      </c>
      <c r="B52" s="32">
        <v>7215.1494439999997</v>
      </c>
      <c r="C52" s="32">
        <v>7303.8322049999997</v>
      </c>
      <c r="D52" s="32">
        <v>8189.329909</v>
      </c>
      <c r="E52" s="32">
        <v>9796.8782790000005</v>
      </c>
      <c r="F52" s="32">
        <v>11649.225762</v>
      </c>
      <c r="G52" s="32">
        <v>5193.2872729999999</v>
      </c>
    </row>
    <row r="53" spans="1:7" x14ac:dyDescent="0.25">
      <c r="A53" s="45" t="s">
        <v>27</v>
      </c>
      <c r="B53" s="32">
        <v>7641.3947099999996</v>
      </c>
      <c r="C53" s="32">
        <v>7705.4881820000001</v>
      </c>
      <c r="D53" s="32">
        <v>8639.0069339999991</v>
      </c>
      <c r="E53" s="32">
        <v>7478.9244520000002</v>
      </c>
      <c r="F53" s="32">
        <v>8754.7692750000006</v>
      </c>
      <c r="G53" s="32">
        <v>5183.4669720000002</v>
      </c>
    </row>
    <row r="54" spans="1:7" x14ac:dyDescent="0.25">
      <c r="A54" s="45" t="s">
        <v>32</v>
      </c>
      <c r="B54" s="32">
        <v>7835.9512779999995</v>
      </c>
      <c r="C54" s="32">
        <v>7912.6493</v>
      </c>
      <c r="D54" s="32">
        <v>8871.4207929999993</v>
      </c>
      <c r="E54" s="32">
        <v>10219.397615</v>
      </c>
      <c r="F54" s="32">
        <v>11834.438255999999</v>
      </c>
      <c r="G54" s="32">
        <v>5168.8395069999997</v>
      </c>
    </row>
    <row r="55" spans="1:7" x14ac:dyDescent="0.25">
      <c r="A55" s="45" t="s">
        <v>24</v>
      </c>
      <c r="B55" s="32">
        <v>4302.6932989999996</v>
      </c>
      <c r="C55" s="32">
        <v>4595.0646880000004</v>
      </c>
      <c r="D55" s="32">
        <v>5286.414041</v>
      </c>
      <c r="E55" s="32">
        <v>7496.7463159999998</v>
      </c>
      <c r="F55" s="32">
        <v>10696.911066000001</v>
      </c>
      <c r="G55" s="32">
        <v>5098.3928089999999</v>
      </c>
    </row>
    <row r="56" spans="1:7" x14ac:dyDescent="0.25">
      <c r="A56" s="45" t="s">
        <v>131</v>
      </c>
      <c r="B56" s="32">
        <v>8183.3518320000003</v>
      </c>
      <c r="C56" s="32">
        <v>8264.9957579999991</v>
      </c>
      <c r="D56" s="32">
        <v>9266.4528769999997</v>
      </c>
      <c r="E56" s="32">
        <v>10450.050085999999</v>
      </c>
      <c r="F56" s="32">
        <v>11476.386734</v>
      </c>
      <c r="G56" s="32">
        <v>5089.2997269999996</v>
      </c>
    </row>
    <row r="57" spans="1:7" x14ac:dyDescent="0.25">
      <c r="A57" s="45" t="s">
        <v>95</v>
      </c>
      <c r="B57" s="32">
        <v>8738.2615079999996</v>
      </c>
      <c r="C57" s="32">
        <v>8811.5565480000005</v>
      </c>
      <c r="D57" s="32">
        <v>9879.0755559999998</v>
      </c>
      <c r="E57" s="32">
        <v>11140.922495999999</v>
      </c>
      <c r="F57" s="32">
        <v>12078.775331000001</v>
      </c>
      <c r="G57" s="32">
        <v>5089.0219070000003</v>
      </c>
    </row>
    <row r="58" spans="1:7" x14ac:dyDescent="0.25">
      <c r="A58" s="45" t="s">
        <v>80</v>
      </c>
      <c r="B58" s="32">
        <v>8608.7986529999998</v>
      </c>
      <c r="C58" s="32">
        <v>8586.1791959999991</v>
      </c>
      <c r="D58" s="32">
        <v>9732.7086280000003</v>
      </c>
      <c r="E58" s="32">
        <v>10941.339528</v>
      </c>
      <c r="F58" s="32">
        <v>11899.819475</v>
      </c>
      <c r="G58" s="32">
        <v>5013.6240680000001</v>
      </c>
    </row>
    <row r="59" spans="1:7" x14ac:dyDescent="0.25">
      <c r="A59" s="45" t="s">
        <v>108</v>
      </c>
      <c r="B59" s="32">
        <v>8174.5499929999996</v>
      </c>
      <c r="C59" s="32">
        <v>8344.1077339999993</v>
      </c>
      <c r="D59" s="32">
        <v>9357.6188270000002</v>
      </c>
      <c r="E59" s="32">
        <v>10552.860606</v>
      </c>
      <c r="F59" s="32">
        <v>11818.76088</v>
      </c>
      <c r="G59" s="32">
        <v>4979.4728639999994</v>
      </c>
    </row>
    <row r="60" spans="1:7" x14ac:dyDescent="0.25">
      <c r="A60" s="45" t="s">
        <v>123</v>
      </c>
      <c r="B60" s="32">
        <v>6935.021651</v>
      </c>
      <c r="C60" s="32">
        <v>7046.6448549999996</v>
      </c>
      <c r="D60" s="32">
        <v>7901.7188409999999</v>
      </c>
      <c r="E60" s="32">
        <v>9426.5041079999992</v>
      </c>
      <c r="F60" s="32">
        <v>10939.423596000001</v>
      </c>
      <c r="G60" s="32">
        <v>4952.8954210000002</v>
      </c>
    </row>
    <row r="61" spans="1:7" x14ac:dyDescent="0.25">
      <c r="A61" s="45" t="s">
        <v>101</v>
      </c>
      <c r="B61" s="32">
        <v>6175.9487840000002</v>
      </c>
      <c r="C61" s="32">
        <v>6200.3121979999996</v>
      </c>
      <c r="D61" s="32">
        <v>6983.1251389999998</v>
      </c>
      <c r="E61" s="32">
        <v>8498.5031949999993</v>
      </c>
      <c r="F61" s="32">
        <v>10496.126262</v>
      </c>
      <c r="G61" s="32">
        <v>4912.7839899999999</v>
      </c>
    </row>
    <row r="62" spans="1:7" x14ac:dyDescent="0.25">
      <c r="A62" s="45" t="s">
        <v>125</v>
      </c>
      <c r="B62" s="32">
        <v>7084.3893969999999</v>
      </c>
      <c r="C62" s="32">
        <v>7182.2824810000002</v>
      </c>
      <c r="D62" s="32">
        <v>8053.3969820000002</v>
      </c>
      <c r="E62" s="32">
        <v>9586.4465560000008</v>
      </c>
      <c r="F62" s="32">
        <v>11048.290292</v>
      </c>
      <c r="G62" s="32">
        <v>4901.6473719999995</v>
      </c>
    </row>
    <row r="63" spans="1:7" x14ac:dyDescent="0.25">
      <c r="A63" s="45" t="s">
        <v>51</v>
      </c>
      <c r="B63" s="32">
        <v>5612.647371</v>
      </c>
      <c r="C63" s="32">
        <v>5659.7237400000004</v>
      </c>
      <c r="D63" s="32">
        <v>6345.3984460000001</v>
      </c>
      <c r="E63" s="32">
        <v>7561.9236259999998</v>
      </c>
      <c r="F63" s="32">
        <v>10418.693447</v>
      </c>
      <c r="G63" s="32">
        <v>4869.8002999999999</v>
      </c>
    </row>
    <row r="64" spans="1:7" x14ac:dyDescent="0.25">
      <c r="A64" s="45" t="s">
        <v>82</v>
      </c>
      <c r="B64" s="32">
        <v>4114.5833599999996</v>
      </c>
      <c r="C64" s="32">
        <v>4062.2480019999998</v>
      </c>
      <c r="D64" s="32">
        <v>4698.0277319999996</v>
      </c>
      <c r="E64" s="32">
        <v>7378.0655340000003</v>
      </c>
      <c r="F64" s="32">
        <v>10589.011774000001</v>
      </c>
      <c r="G64" s="32">
        <v>4844.8220670000001</v>
      </c>
    </row>
    <row r="65" spans="1:7" x14ac:dyDescent="0.25">
      <c r="A65" s="45" t="s">
        <v>222</v>
      </c>
      <c r="B65" s="32">
        <v>5879.9883529999997</v>
      </c>
      <c r="C65" s="32">
        <v>6073.1902769999997</v>
      </c>
      <c r="D65" s="32">
        <v>6812.48596</v>
      </c>
      <c r="E65" s="32">
        <v>8159.6592790000004</v>
      </c>
      <c r="F65" s="32">
        <v>9742.6743729999998</v>
      </c>
      <c r="G65" s="32">
        <v>4702.9586920000002</v>
      </c>
    </row>
    <row r="66" spans="1:7" x14ac:dyDescent="0.25">
      <c r="A66" s="45" t="s">
        <v>94</v>
      </c>
      <c r="B66" s="32">
        <v>6623.1659680000002</v>
      </c>
      <c r="C66" s="32">
        <v>6774.1938959999998</v>
      </c>
      <c r="D66" s="32">
        <v>7596.9393170000003</v>
      </c>
      <c r="E66" s="32">
        <v>8859.5559379999995</v>
      </c>
      <c r="F66" s="32">
        <v>10141.441591999999</v>
      </c>
      <c r="G66" s="32">
        <v>4681.8529920000001</v>
      </c>
    </row>
    <row r="67" spans="1:7" x14ac:dyDescent="0.25">
      <c r="A67" s="45" t="s">
        <v>76</v>
      </c>
      <c r="B67" s="32">
        <v>3267.1241239999999</v>
      </c>
      <c r="C67" s="32">
        <v>3341.267969</v>
      </c>
      <c r="D67" s="32">
        <v>3736.0201430000002</v>
      </c>
      <c r="E67" s="32">
        <v>6633.5333529999998</v>
      </c>
      <c r="F67" s="32">
        <v>9793.2514210000008</v>
      </c>
      <c r="G67" s="32">
        <v>4677.4941369999997</v>
      </c>
    </row>
    <row r="68" spans="1:7" x14ac:dyDescent="0.25">
      <c r="A68" s="45" t="s">
        <v>88</v>
      </c>
      <c r="B68" s="32">
        <v>6809.7983469999999</v>
      </c>
      <c r="C68" s="32">
        <v>6866.917872</v>
      </c>
      <c r="D68" s="32">
        <v>7698.8435829999999</v>
      </c>
      <c r="E68" s="32">
        <v>9104.2107610000003</v>
      </c>
      <c r="F68" s="32">
        <v>10641.218846</v>
      </c>
      <c r="G68" s="32">
        <v>4567.6964289999996</v>
      </c>
    </row>
    <row r="69" spans="1:7" x14ac:dyDescent="0.25">
      <c r="A69" s="45" t="s">
        <v>150</v>
      </c>
      <c r="B69" s="32">
        <v>5580.558959</v>
      </c>
      <c r="C69" s="32">
        <v>5774.8747739999999</v>
      </c>
      <c r="D69" s="32">
        <v>6478.346407</v>
      </c>
      <c r="E69" s="32">
        <v>7831.8752400000003</v>
      </c>
      <c r="F69" s="32">
        <v>9354.0603819999997</v>
      </c>
      <c r="G69" s="32">
        <v>4529.6289340000003</v>
      </c>
    </row>
    <row r="70" spans="1:7" x14ac:dyDescent="0.25">
      <c r="A70" s="45" t="s">
        <v>49</v>
      </c>
      <c r="B70" s="32">
        <v>7166.7180669999998</v>
      </c>
      <c r="C70" s="32">
        <v>7049.7356570000002</v>
      </c>
      <c r="D70" s="32">
        <v>8156.9520339999999</v>
      </c>
      <c r="E70" s="32">
        <v>8803.1671439999991</v>
      </c>
      <c r="F70" s="32">
        <v>10295.365097</v>
      </c>
      <c r="G70" s="32">
        <v>4463.4848610000008</v>
      </c>
    </row>
    <row r="71" spans="1:7" x14ac:dyDescent="0.25">
      <c r="A71" s="45" t="s">
        <v>79</v>
      </c>
      <c r="B71" s="32">
        <v>6408.0439040000001</v>
      </c>
      <c r="C71" s="32">
        <v>6544.5497340000002</v>
      </c>
      <c r="D71" s="32">
        <v>7337.7182839999996</v>
      </c>
      <c r="E71" s="32">
        <v>9194.578614</v>
      </c>
      <c r="F71" s="32">
        <v>10444.705373999999</v>
      </c>
      <c r="G71" s="32">
        <v>4418.2771769999999</v>
      </c>
    </row>
    <row r="72" spans="1:7" x14ac:dyDescent="0.25">
      <c r="A72" s="45" t="s">
        <v>60</v>
      </c>
      <c r="B72" s="32">
        <v>6982.2233759999999</v>
      </c>
      <c r="C72" s="32">
        <v>7051.4820209999998</v>
      </c>
      <c r="D72" s="32">
        <v>7912.0324069999997</v>
      </c>
      <c r="E72" s="32">
        <v>8922.6299220000001</v>
      </c>
      <c r="F72" s="32">
        <v>9996.5531520000004</v>
      </c>
      <c r="G72" s="32">
        <v>4412.0085589999999</v>
      </c>
    </row>
    <row r="73" spans="1:7" x14ac:dyDescent="0.25">
      <c r="A73" s="45" t="s">
        <v>54</v>
      </c>
      <c r="B73" s="32">
        <v>7303.3328540000002</v>
      </c>
      <c r="C73" s="32">
        <v>7432.307503</v>
      </c>
      <c r="D73" s="32">
        <v>8334.0812179999994</v>
      </c>
      <c r="E73" s="32">
        <v>9398.5869480000001</v>
      </c>
      <c r="F73" s="32">
        <v>10189.769471</v>
      </c>
      <c r="G73" s="32">
        <v>4410.1123879999996</v>
      </c>
    </row>
    <row r="74" spans="1:7" x14ac:dyDescent="0.25">
      <c r="A74" s="45" t="s">
        <v>191</v>
      </c>
      <c r="B74" s="32">
        <v>4338.5579189999999</v>
      </c>
      <c r="C74" s="32">
        <v>4497.1925080000001</v>
      </c>
      <c r="D74" s="32">
        <v>5044.5992470000001</v>
      </c>
      <c r="E74" s="32">
        <v>7273.6542399999998</v>
      </c>
      <c r="F74" s="32">
        <v>9463.1512810000004</v>
      </c>
      <c r="G74" s="32">
        <v>4286.8540310000008</v>
      </c>
    </row>
    <row r="75" spans="1:7" x14ac:dyDescent="0.25">
      <c r="A75" s="45" t="s">
        <v>36</v>
      </c>
      <c r="B75" s="32">
        <v>5240.9014740000002</v>
      </c>
      <c r="C75" s="32">
        <v>5337.4517560000004</v>
      </c>
      <c r="D75" s="32">
        <v>5985.4485180000001</v>
      </c>
      <c r="E75" s="32">
        <v>7104.920228</v>
      </c>
      <c r="F75" s="32">
        <v>8737.4200209999999</v>
      </c>
      <c r="G75" s="32">
        <v>4271.6178410000002</v>
      </c>
    </row>
    <row r="76" spans="1:7" x14ac:dyDescent="0.25">
      <c r="A76" s="45" t="s">
        <v>120</v>
      </c>
      <c r="B76" s="32">
        <v>4984.248724</v>
      </c>
      <c r="C76" s="32">
        <v>5098.6139320000002</v>
      </c>
      <c r="D76" s="32">
        <v>5718.9238299999997</v>
      </c>
      <c r="E76" s="32">
        <v>7427.7778330000001</v>
      </c>
      <c r="F76" s="32">
        <v>9193.5061430000005</v>
      </c>
      <c r="G76" s="32">
        <v>4245.4870030000002</v>
      </c>
    </row>
    <row r="77" spans="1:7" x14ac:dyDescent="0.25">
      <c r="A77" s="45" t="s">
        <v>55</v>
      </c>
      <c r="B77" s="32">
        <v>5146.0395339999995</v>
      </c>
      <c r="C77" s="32">
        <v>5219.8758900000003</v>
      </c>
      <c r="D77" s="32">
        <v>5852.5069549999998</v>
      </c>
      <c r="E77" s="32">
        <v>7648.2462340000002</v>
      </c>
      <c r="F77" s="32">
        <v>9003.6156859999992</v>
      </c>
      <c r="G77" s="32">
        <v>4202.9388469999994</v>
      </c>
    </row>
    <row r="78" spans="1:7" x14ac:dyDescent="0.25">
      <c r="A78" s="45" t="s">
        <v>147</v>
      </c>
      <c r="B78" s="32">
        <v>5354.9839830000001</v>
      </c>
      <c r="C78" s="32">
        <v>5427.5084079999997</v>
      </c>
      <c r="D78" s="32">
        <v>6086.836268</v>
      </c>
      <c r="E78" s="32">
        <v>7840.5900940000001</v>
      </c>
      <c r="F78" s="32">
        <v>9192.5108670000009</v>
      </c>
      <c r="G78" s="32">
        <v>4175.2351450000006</v>
      </c>
    </row>
    <row r="79" spans="1:7" x14ac:dyDescent="0.25">
      <c r="A79" s="45" t="s">
        <v>163</v>
      </c>
      <c r="B79" s="32">
        <v>5787.3968430000004</v>
      </c>
      <c r="C79" s="32">
        <v>5850.7722530000001</v>
      </c>
      <c r="D79" s="32">
        <v>6560.4298150000004</v>
      </c>
      <c r="E79" s="32">
        <v>8141.4589800000003</v>
      </c>
      <c r="F79" s="32">
        <v>9521.4836919999998</v>
      </c>
      <c r="G79" s="32">
        <v>4123.5804449999996</v>
      </c>
    </row>
    <row r="80" spans="1:7" x14ac:dyDescent="0.25">
      <c r="A80" s="45" t="s">
        <v>113</v>
      </c>
      <c r="B80" s="32">
        <v>7011.918936</v>
      </c>
      <c r="C80" s="32">
        <v>7114.6305389999998</v>
      </c>
      <c r="D80" s="32">
        <v>7977.62925</v>
      </c>
      <c r="E80" s="32">
        <v>8996.6050329999998</v>
      </c>
      <c r="F80" s="32">
        <v>9753.9475039999998</v>
      </c>
      <c r="G80" s="32">
        <v>4109.5271009999997</v>
      </c>
    </row>
    <row r="81" spans="1:7" x14ac:dyDescent="0.25">
      <c r="A81" s="45" t="s">
        <v>164</v>
      </c>
      <c r="B81" s="32">
        <v>4940.8881080000001</v>
      </c>
      <c r="C81" s="32">
        <v>5096.0443489999998</v>
      </c>
      <c r="D81" s="32">
        <v>5716.486707</v>
      </c>
      <c r="E81" s="32">
        <v>7055.392081</v>
      </c>
      <c r="F81" s="32">
        <v>8486.0212289999999</v>
      </c>
      <c r="G81" s="32">
        <v>4035.34512</v>
      </c>
    </row>
    <row r="82" spans="1:7" x14ac:dyDescent="0.25">
      <c r="A82" s="45" t="s">
        <v>99</v>
      </c>
      <c r="B82" s="32">
        <v>6005.4115400000001</v>
      </c>
      <c r="C82" s="32">
        <v>6055.7846040000004</v>
      </c>
      <c r="D82" s="32">
        <v>6789.4425680000004</v>
      </c>
      <c r="E82" s="32">
        <v>7607.68786</v>
      </c>
      <c r="F82" s="32">
        <v>8644.4136880000005</v>
      </c>
      <c r="G82" s="32">
        <v>4034.6738620000001</v>
      </c>
    </row>
    <row r="83" spans="1:7" x14ac:dyDescent="0.25">
      <c r="A83" s="45" t="s">
        <v>143</v>
      </c>
      <c r="B83" s="32">
        <v>5337.6042719999996</v>
      </c>
      <c r="C83" s="32">
        <v>5411.5400369999998</v>
      </c>
      <c r="D83" s="32">
        <v>6068.2344190000003</v>
      </c>
      <c r="E83" s="32">
        <v>7401.9706409999999</v>
      </c>
      <c r="F83" s="32">
        <v>8795.9188560000002</v>
      </c>
      <c r="G83" s="32">
        <v>3998.155698</v>
      </c>
    </row>
    <row r="84" spans="1:7" x14ac:dyDescent="0.25">
      <c r="A84" s="45" t="s">
        <v>107</v>
      </c>
      <c r="B84" s="32">
        <v>5023.0060919999996</v>
      </c>
      <c r="C84" s="32">
        <v>5134.8365780000004</v>
      </c>
      <c r="D84" s="32">
        <v>5758.4761479999997</v>
      </c>
      <c r="E84" s="32">
        <v>7327.890821</v>
      </c>
      <c r="F84" s="32">
        <v>8773.9069930000005</v>
      </c>
      <c r="G84" s="32">
        <v>3925.3826899999999</v>
      </c>
    </row>
    <row r="85" spans="1:7" x14ac:dyDescent="0.25">
      <c r="A85" s="45" t="s">
        <v>232</v>
      </c>
      <c r="B85" s="32">
        <v>5465.3741710000004</v>
      </c>
      <c r="C85" s="32">
        <v>5536.3921149999996</v>
      </c>
      <c r="D85" s="32">
        <v>6208.0581110000003</v>
      </c>
      <c r="E85" s="32">
        <v>7457.865076</v>
      </c>
      <c r="F85" s="32">
        <v>8671.2538629999999</v>
      </c>
      <c r="G85" s="32">
        <v>3908.9611629999999</v>
      </c>
    </row>
    <row r="86" spans="1:7" x14ac:dyDescent="0.25">
      <c r="A86" s="45" t="s">
        <v>116</v>
      </c>
      <c r="B86" s="32">
        <v>4797.6467910000001</v>
      </c>
      <c r="C86" s="32">
        <v>4953.4535679999999</v>
      </c>
      <c r="D86" s="32">
        <v>5555.5999350000002</v>
      </c>
      <c r="E86" s="32">
        <v>7049.7506789999998</v>
      </c>
      <c r="F86" s="32">
        <v>8474.5645989999994</v>
      </c>
      <c r="G86" s="32">
        <v>3837.7762149999999</v>
      </c>
    </row>
    <row r="87" spans="1:7" x14ac:dyDescent="0.25">
      <c r="A87" s="45" t="s">
        <v>258</v>
      </c>
      <c r="B87" s="32">
        <v>6916.7078879999999</v>
      </c>
      <c r="C87" s="32">
        <v>7015.3625030000003</v>
      </c>
      <c r="D87" s="32">
        <v>7167.5235030000003</v>
      </c>
      <c r="E87" s="32">
        <v>9656.6802420000004</v>
      </c>
      <c r="F87" s="32">
        <v>10237.989517</v>
      </c>
      <c r="G87" s="32">
        <v>3833.7971580000003</v>
      </c>
    </row>
    <row r="88" spans="1:7" x14ac:dyDescent="0.25">
      <c r="A88" s="45" t="s">
        <v>173</v>
      </c>
      <c r="B88" s="32">
        <v>5739.2349180000001</v>
      </c>
      <c r="C88" s="32">
        <v>5856.8342069999999</v>
      </c>
      <c r="D88" s="32">
        <v>6568.2208110000001</v>
      </c>
      <c r="E88" s="32">
        <v>7407.1745940000001</v>
      </c>
      <c r="F88" s="32">
        <v>8123.9137620000001</v>
      </c>
      <c r="G88" s="32">
        <v>3831.750826</v>
      </c>
    </row>
    <row r="89" spans="1:7" x14ac:dyDescent="0.25">
      <c r="A89" s="45" t="s">
        <v>138</v>
      </c>
      <c r="B89" s="32">
        <v>4877.5903790000002</v>
      </c>
      <c r="C89" s="32">
        <v>4957.0250230000001</v>
      </c>
      <c r="D89" s="32">
        <v>5574.2440070000002</v>
      </c>
      <c r="E89" s="32">
        <v>7126.7209140000004</v>
      </c>
      <c r="F89" s="32">
        <v>8501.8392129999993</v>
      </c>
      <c r="G89" s="32">
        <v>3821.5595039999998</v>
      </c>
    </row>
    <row r="90" spans="1:7" x14ac:dyDescent="0.25">
      <c r="A90" s="45" t="s">
        <v>158</v>
      </c>
      <c r="B90" s="32">
        <v>5785.2248540000001</v>
      </c>
      <c r="C90" s="32">
        <v>5861.8415720000003</v>
      </c>
      <c r="D90" s="32">
        <v>6572.4807460000002</v>
      </c>
      <c r="E90" s="32">
        <v>7746.222143</v>
      </c>
      <c r="F90" s="32">
        <v>8562.3996139999999</v>
      </c>
      <c r="G90" s="32">
        <v>3732.9849720000002</v>
      </c>
    </row>
    <row r="91" spans="1:7" x14ac:dyDescent="0.25">
      <c r="A91" s="45" t="s">
        <v>115</v>
      </c>
      <c r="B91" s="32">
        <v>4651.620919</v>
      </c>
      <c r="C91" s="32">
        <v>4736.1754170000004</v>
      </c>
      <c r="D91" s="32">
        <v>5311.0219349999998</v>
      </c>
      <c r="E91" s="32">
        <v>6586.828544</v>
      </c>
      <c r="F91" s="32">
        <v>7974.7820650000003</v>
      </c>
      <c r="G91" s="32">
        <v>3729.4420279999995</v>
      </c>
    </row>
    <row r="92" spans="1:7" x14ac:dyDescent="0.25">
      <c r="A92" s="45" t="s">
        <v>83</v>
      </c>
      <c r="B92" s="32">
        <v>5278.7947400000003</v>
      </c>
      <c r="C92" s="32">
        <v>5341.9897959999998</v>
      </c>
      <c r="D92" s="32">
        <v>5989.730939</v>
      </c>
      <c r="E92" s="32">
        <v>7176.9675269999998</v>
      </c>
      <c r="F92" s="32">
        <v>8009.9588709999998</v>
      </c>
      <c r="G92" s="32">
        <v>3719.7165759999998</v>
      </c>
    </row>
    <row r="93" spans="1:7" x14ac:dyDescent="0.25">
      <c r="A93" s="45" t="s">
        <v>242</v>
      </c>
      <c r="B93" s="32">
        <v>4900.1633819999997</v>
      </c>
      <c r="C93" s="32">
        <v>5044.730098</v>
      </c>
      <c r="D93" s="32">
        <v>5658.395681</v>
      </c>
      <c r="E93" s="32">
        <v>6499.1443390000004</v>
      </c>
      <c r="F93" s="32">
        <v>7615.0157879999997</v>
      </c>
      <c r="G93" s="32">
        <v>3652.9693550000002</v>
      </c>
    </row>
    <row r="94" spans="1:7" x14ac:dyDescent="0.25">
      <c r="A94" s="45" t="s">
        <v>204</v>
      </c>
      <c r="B94" s="32">
        <v>4726.1276610000004</v>
      </c>
      <c r="C94" s="32">
        <v>4843.1035179999999</v>
      </c>
      <c r="D94" s="32">
        <v>5431.8855599999997</v>
      </c>
      <c r="E94" s="32">
        <v>6491.8576309999999</v>
      </c>
      <c r="F94" s="32">
        <v>7656.7894850000002</v>
      </c>
      <c r="G94" s="32">
        <v>3634.6082610000003</v>
      </c>
    </row>
    <row r="95" spans="1:7" x14ac:dyDescent="0.25">
      <c r="A95" s="45" t="s">
        <v>137</v>
      </c>
      <c r="B95" s="32">
        <v>4795.744721</v>
      </c>
      <c r="C95" s="32">
        <v>4869.7934580000001</v>
      </c>
      <c r="D95" s="32">
        <v>5460.782717</v>
      </c>
      <c r="E95" s="32">
        <v>6802.9219620000003</v>
      </c>
      <c r="F95" s="32">
        <v>7958.285914</v>
      </c>
      <c r="G95" s="32">
        <v>3577.0522390000001</v>
      </c>
    </row>
    <row r="96" spans="1:7" x14ac:dyDescent="0.25">
      <c r="A96" s="45" t="s">
        <v>68</v>
      </c>
      <c r="B96" s="32">
        <v>4537.5971959999997</v>
      </c>
      <c r="C96" s="32">
        <v>4463.3020040000001</v>
      </c>
      <c r="D96" s="32">
        <v>5189.4112949999999</v>
      </c>
      <c r="E96" s="32">
        <v>6164.4608490000001</v>
      </c>
      <c r="F96" s="32">
        <v>8004.4477420000003</v>
      </c>
      <c r="G96" s="32">
        <v>3545.1005030000001</v>
      </c>
    </row>
    <row r="97" spans="1:7" x14ac:dyDescent="0.25">
      <c r="A97" s="45" t="s">
        <v>240</v>
      </c>
      <c r="B97" s="32">
        <v>5699.7243040000003</v>
      </c>
      <c r="C97" s="32">
        <v>5747.5315229999997</v>
      </c>
      <c r="D97" s="32">
        <v>6443.8447349999997</v>
      </c>
      <c r="E97" s="32">
        <v>7375.8076730000002</v>
      </c>
      <c r="F97" s="32">
        <v>8134.4802369999998</v>
      </c>
      <c r="G97" s="32">
        <v>3532.7234840000001</v>
      </c>
    </row>
    <row r="98" spans="1:7" x14ac:dyDescent="0.25">
      <c r="A98" s="45" t="s">
        <v>86</v>
      </c>
      <c r="B98" s="32">
        <v>5292.5608080000002</v>
      </c>
      <c r="C98" s="32">
        <v>5324.0099620000001</v>
      </c>
      <c r="D98" s="32">
        <v>5959.5898550000002</v>
      </c>
      <c r="E98" s="32">
        <v>7116.4615190000004</v>
      </c>
      <c r="F98" s="32">
        <v>8185.239039</v>
      </c>
      <c r="G98" s="32">
        <v>3522.420165</v>
      </c>
    </row>
    <row r="99" spans="1:7" x14ac:dyDescent="0.25">
      <c r="A99" s="45" t="s">
        <v>289</v>
      </c>
      <c r="B99" s="32">
        <v>5004.0058319999998</v>
      </c>
      <c r="C99" s="32">
        <v>5076.5637159999997</v>
      </c>
      <c r="D99" s="32">
        <v>5692.154657</v>
      </c>
      <c r="E99" s="32">
        <v>6744.7110990000001</v>
      </c>
      <c r="F99" s="32">
        <v>7661.2332029999998</v>
      </c>
      <c r="G99" s="32">
        <v>3453.380467</v>
      </c>
    </row>
    <row r="100" spans="1:7" x14ac:dyDescent="0.25">
      <c r="A100" s="45" t="s">
        <v>126</v>
      </c>
      <c r="B100" s="32">
        <v>4797.1985919999997</v>
      </c>
      <c r="C100" s="32">
        <v>4877.6992829999999</v>
      </c>
      <c r="D100" s="32">
        <v>5469.3659129999996</v>
      </c>
      <c r="E100" s="32">
        <v>6533.3193279999996</v>
      </c>
      <c r="F100" s="32">
        <v>7578.624992</v>
      </c>
      <c r="G100" s="32">
        <v>3436.0557930000004</v>
      </c>
    </row>
    <row r="101" spans="1:7" x14ac:dyDescent="0.25">
      <c r="A101" s="45" t="s">
        <v>139</v>
      </c>
      <c r="B101" s="32">
        <v>4706.1489899999997</v>
      </c>
      <c r="C101" s="32">
        <v>4800.2541440000005</v>
      </c>
      <c r="D101" s="32">
        <v>5382.9055609999996</v>
      </c>
      <c r="E101" s="32">
        <v>6803.4236609999998</v>
      </c>
      <c r="F101" s="32">
        <v>7818.4349259999999</v>
      </c>
      <c r="G101" s="32">
        <v>3422.0296840000001</v>
      </c>
    </row>
    <row r="102" spans="1:7" x14ac:dyDescent="0.25">
      <c r="A102" s="45" t="s">
        <v>287</v>
      </c>
      <c r="B102" s="32">
        <v>4974.419081</v>
      </c>
      <c r="C102" s="32">
        <v>5035.6424230000002</v>
      </c>
      <c r="D102" s="32">
        <v>5646.0643090000003</v>
      </c>
      <c r="E102" s="32">
        <v>6760.1907780000001</v>
      </c>
      <c r="F102" s="32">
        <v>7698.0267000000003</v>
      </c>
      <c r="G102" s="32">
        <v>3389.9262360000002</v>
      </c>
    </row>
    <row r="103" spans="1:7" x14ac:dyDescent="0.25">
      <c r="A103" s="45" t="s">
        <v>246</v>
      </c>
      <c r="B103" s="32">
        <v>5036.2199289999999</v>
      </c>
      <c r="C103" s="32">
        <v>5097.042848</v>
      </c>
      <c r="D103" s="32">
        <v>5714.5490550000004</v>
      </c>
      <c r="E103" s="32">
        <v>6457.9109429999999</v>
      </c>
      <c r="F103" s="32">
        <v>7389.3321379999998</v>
      </c>
      <c r="G103" s="32">
        <v>3297.566268</v>
      </c>
    </row>
    <row r="104" spans="1:7" x14ac:dyDescent="0.25">
      <c r="A104" s="45" t="s">
        <v>179</v>
      </c>
      <c r="B104" s="32">
        <v>5540.6435620000002</v>
      </c>
      <c r="C104" s="32">
        <v>5696.9879339999998</v>
      </c>
      <c r="D104" s="32">
        <v>6390.1435270000002</v>
      </c>
      <c r="E104" s="32">
        <v>7206.3520719999997</v>
      </c>
      <c r="F104" s="32">
        <v>7812.989219</v>
      </c>
      <c r="G104" s="32">
        <v>3291.7638019999999</v>
      </c>
    </row>
    <row r="105" spans="1:7" x14ac:dyDescent="0.25">
      <c r="A105" s="45" t="s">
        <v>144</v>
      </c>
      <c r="B105" s="32">
        <v>4506.5930850000004</v>
      </c>
      <c r="C105" s="32">
        <v>4572.4689490000001</v>
      </c>
      <c r="D105" s="32">
        <v>5127.2252609999996</v>
      </c>
      <c r="E105" s="32">
        <v>6182.3830340000004</v>
      </c>
      <c r="F105" s="32">
        <v>7172.3612009999997</v>
      </c>
      <c r="G105" s="32">
        <v>3230.1145919999999</v>
      </c>
    </row>
    <row r="106" spans="1:7" x14ac:dyDescent="0.25">
      <c r="A106" s="45" t="s">
        <v>111</v>
      </c>
      <c r="B106" s="32">
        <v>4922.2980719999996</v>
      </c>
      <c r="C106" s="32">
        <v>4963.5853129999996</v>
      </c>
      <c r="D106" s="32">
        <v>5564.9219119999998</v>
      </c>
      <c r="E106" s="32">
        <v>6275.7249739999997</v>
      </c>
      <c r="F106" s="32">
        <v>7189.2568220000003</v>
      </c>
      <c r="G106" s="32">
        <v>3228.0291420000003</v>
      </c>
    </row>
    <row r="107" spans="1:7" x14ac:dyDescent="0.25">
      <c r="A107" s="45" t="s">
        <v>194</v>
      </c>
      <c r="B107" s="32">
        <v>3700.6782029999999</v>
      </c>
      <c r="C107" s="32">
        <v>3795.9490350000001</v>
      </c>
      <c r="D107" s="32">
        <v>4257.8518119999999</v>
      </c>
      <c r="E107" s="32">
        <v>5829.5443219999997</v>
      </c>
      <c r="F107" s="32">
        <v>7040.7771899999998</v>
      </c>
      <c r="G107" s="32">
        <v>3145.7921149999997</v>
      </c>
    </row>
    <row r="108" spans="1:7" x14ac:dyDescent="0.25">
      <c r="A108" s="45" t="s">
        <v>132</v>
      </c>
      <c r="B108" s="32">
        <v>4339.6793420000004</v>
      </c>
      <c r="C108" s="32">
        <v>4417.5866560000004</v>
      </c>
      <c r="D108" s="32">
        <v>4953.8822790000004</v>
      </c>
      <c r="E108" s="32">
        <v>6064.2324060000001</v>
      </c>
      <c r="F108" s="32">
        <v>7098.8993840000003</v>
      </c>
      <c r="G108" s="32">
        <v>3121.224029</v>
      </c>
    </row>
    <row r="109" spans="1:7" x14ac:dyDescent="0.25">
      <c r="A109" s="45" t="s">
        <v>235</v>
      </c>
      <c r="B109" s="32">
        <v>4162.5063110000001</v>
      </c>
      <c r="C109" s="32">
        <v>4243.5657440000004</v>
      </c>
      <c r="D109" s="32">
        <v>4758.5539170000002</v>
      </c>
      <c r="E109" s="32">
        <v>5767.2587350000003</v>
      </c>
      <c r="F109" s="32">
        <v>6722.5125500000004</v>
      </c>
      <c r="G109" s="32">
        <v>3049.0243879999998</v>
      </c>
    </row>
    <row r="110" spans="1:7" x14ac:dyDescent="0.25">
      <c r="A110" s="45" t="s">
        <v>81</v>
      </c>
      <c r="B110" s="32">
        <v>3820.1638699999999</v>
      </c>
      <c r="C110" s="32">
        <v>3852.2066960000002</v>
      </c>
      <c r="D110" s="32">
        <v>4319.6829740000003</v>
      </c>
      <c r="E110" s="32">
        <v>5806.141995</v>
      </c>
      <c r="F110" s="32">
        <v>7096.7212959999997</v>
      </c>
      <c r="G110" s="32">
        <v>2994.8032709999998</v>
      </c>
    </row>
    <row r="111" spans="1:7" x14ac:dyDescent="0.25">
      <c r="A111" s="45" t="s">
        <v>251</v>
      </c>
      <c r="B111" s="32">
        <v>5029.7529260000001</v>
      </c>
      <c r="C111" s="32">
        <v>5071.9410719999996</v>
      </c>
      <c r="D111" s="32">
        <v>5686.4054720000004</v>
      </c>
      <c r="E111" s="32">
        <v>6412.725128</v>
      </c>
      <c r="F111" s="32">
        <v>6952.5544920000002</v>
      </c>
      <c r="G111" s="32">
        <v>2929.2457359999999</v>
      </c>
    </row>
    <row r="112" spans="1:7" x14ac:dyDescent="0.25">
      <c r="A112" s="45" t="s">
        <v>211</v>
      </c>
      <c r="B112" s="32">
        <v>3758.0559159999998</v>
      </c>
      <c r="C112" s="32">
        <v>3838.0270719999999</v>
      </c>
      <c r="D112" s="32">
        <v>4304.1528699999999</v>
      </c>
      <c r="E112" s="32">
        <v>5407.5409579999996</v>
      </c>
      <c r="F112" s="32">
        <v>6434.4048860000003</v>
      </c>
      <c r="G112" s="32">
        <v>2927.7365849999996</v>
      </c>
    </row>
    <row r="113" spans="1:7" x14ac:dyDescent="0.25">
      <c r="A113" s="45" t="s">
        <v>33</v>
      </c>
      <c r="B113" s="32">
        <v>3842.6497220000001</v>
      </c>
      <c r="C113" s="32">
        <v>3874.8810210000001</v>
      </c>
      <c r="D113" s="32">
        <v>4344.322666</v>
      </c>
      <c r="E113" s="32">
        <v>4899.2199030000002</v>
      </c>
      <c r="F113" s="32">
        <v>6305.2964670000001</v>
      </c>
      <c r="G113" s="32">
        <v>2869.6256840000001</v>
      </c>
    </row>
    <row r="114" spans="1:7" x14ac:dyDescent="0.25">
      <c r="A114" s="45" t="s">
        <v>159</v>
      </c>
      <c r="B114" s="32">
        <v>4239.2738399999998</v>
      </c>
      <c r="C114" s="32">
        <v>4304.603032</v>
      </c>
      <c r="D114" s="32">
        <v>4826.7089180000003</v>
      </c>
      <c r="E114" s="32">
        <v>5908.532768</v>
      </c>
      <c r="F114" s="32">
        <v>6593.9947410000004</v>
      </c>
      <c r="G114" s="32">
        <v>2834.0679129999999</v>
      </c>
    </row>
    <row r="115" spans="1:7" x14ac:dyDescent="0.25">
      <c r="A115" s="45" t="s">
        <v>259</v>
      </c>
      <c r="B115" s="32">
        <v>4117.7390299999997</v>
      </c>
      <c r="C115" s="32">
        <v>4162.4775380000001</v>
      </c>
      <c r="D115" s="32">
        <v>4667.0603689999998</v>
      </c>
      <c r="E115" s="32">
        <v>5488.4365699999998</v>
      </c>
      <c r="F115" s="32">
        <v>6343.1442630000001</v>
      </c>
      <c r="G115" s="32">
        <v>2825.0995800000001</v>
      </c>
    </row>
    <row r="116" spans="1:7" x14ac:dyDescent="0.25">
      <c r="A116" s="45" t="s">
        <v>224</v>
      </c>
      <c r="B116" s="32">
        <v>4089.5460320000002</v>
      </c>
      <c r="C116" s="32">
        <v>4143.7870679999996</v>
      </c>
      <c r="D116" s="32">
        <v>4646.2556679999998</v>
      </c>
      <c r="E116" s="32">
        <v>5503.4656610000002</v>
      </c>
      <c r="F116" s="32">
        <v>6156.2112020000004</v>
      </c>
      <c r="G116" s="32">
        <v>2824.415403</v>
      </c>
    </row>
    <row r="117" spans="1:7" x14ac:dyDescent="0.25">
      <c r="A117" s="45" t="s">
        <v>89</v>
      </c>
      <c r="B117" s="32">
        <v>2887.1608529999999</v>
      </c>
      <c r="C117" s="32">
        <v>2948.8660749999999</v>
      </c>
      <c r="D117" s="32">
        <v>3307.1030030000002</v>
      </c>
      <c r="E117" s="32">
        <v>4870.180421</v>
      </c>
      <c r="F117" s="32">
        <v>6467.1665519999997</v>
      </c>
      <c r="G117" s="32">
        <v>2818.0130300000001</v>
      </c>
    </row>
    <row r="118" spans="1:7" x14ac:dyDescent="0.25">
      <c r="A118" s="45" t="s">
        <v>197</v>
      </c>
      <c r="B118" s="32">
        <v>3414.2682970000001</v>
      </c>
      <c r="C118" s="32">
        <v>3526.7384029999998</v>
      </c>
      <c r="D118" s="32">
        <v>3956.1121659999999</v>
      </c>
      <c r="E118" s="32">
        <v>4979.3682179999996</v>
      </c>
      <c r="F118" s="32">
        <v>5964.0206340000004</v>
      </c>
      <c r="G118" s="32">
        <v>2788.7262030000002</v>
      </c>
    </row>
    <row r="119" spans="1:7" x14ac:dyDescent="0.25">
      <c r="A119" s="45" t="s">
        <v>146</v>
      </c>
      <c r="B119" s="32">
        <v>3885.9571219999998</v>
      </c>
      <c r="C119" s="32">
        <v>3949.442125</v>
      </c>
      <c r="D119" s="32">
        <v>4428.6103380000004</v>
      </c>
      <c r="E119" s="32">
        <v>5481.729781</v>
      </c>
      <c r="F119" s="32">
        <v>6260.0599339999999</v>
      </c>
      <c r="G119" s="32">
        <v>2772.9856410000002</v>
      </c>
    </row>
    <row r="120" spans="1:7" x14ac:dyDescent="0.25">
      <c r="A120" s="45" t="s">
        <v>29</v>
      </c>
      <c r="B120" s="32">
        <v>3931.532725</v>
      </c>
      <c r="C120" s="32">
        <v>3965.9877019999999</v>
      </c>
      <c r="D120" s="32">
        <v>4446.8271050000003</v>
      </c>
      <c r="E120" s="32">
        <v>5266.0665749999998</v>
      </c>
      <c r="F120" s="32">
        <v>6166.2437229999996</v>
      </c>
      <c r="G120" s="32">
        <v>2746.5965569999998</v>
      </c>
    </row>
    <row r="121" spans="1:7" x14ac:dyDescent="0.25">
      <c r="A121" s="45" t="s">
        <v>262</v>
      </c>
      <c r="B121" s="32">
        <v>4036.5863859999999</v>
      </c>
      <c r="C121" s="32">
        <v>4085.6510840000001</v>
      </c>
      <c r="D121" s="32">
        <v>4580.851431</v>
      </c>
      <c r="E121" s="32">
        <v>5389.3093259999996</v>
      </c>
      <c r="F121" s="32">
        <v>6184.1851909999996</v>
      </c>
      <c r="G121" s="32">
        <v>2744.9839240000001</v>
      </c>
    </row>
    <row r="122" spans="1:7" x14ac:dyDescent="0.25">
      <c r="A122" s="45" t="s">
        <v>121</v>
      </c>
      <c r="B122" s="32">
        <v>4638.981162</v>
      </c>
      <c r="C122" s="32">
        <v>4677.892038</v>
      </c>
      <c r="D122" s="32">
        <v>5244.6178600000003</v>
      </c>
      <c r="E122" s="32">
        <v>5914.5091519999996</v>
      </c>
      <c r="F122" s="32">
        <v>6412.3984179999998</v>
      </c>
      <c r="G122" s="32">
        <v>2737.0116720000001</v>
      </c>
    </row>
    <row r="123" spans="1:7" x14ac:dyDescent="0.25">
      <c r="A123" s="45" t="s">
        <v>233</v>
      </c>
      <c r="B123" s="32">
        <v>4563.4331689999999</v>
      </c>
      <c r="C123" s="32">
        <v>4712.5935579999996</v>
      </c>
      <c r="D123" s="32">
        <v>5286.2418969999999</v>
      </c>
      <c r="E123" s="32">
        <v>5961.4497099999999</v>
      </c>
      <c r="F123" s="32">
        <v>6463.2904390000003</v>
      </c>
      <c r="G123" s="32">
        <v>2723.1091900000001</v>
      </c>
    </row>
    <row r="124" spans="1:7" x14ac:dyDescent="0.25">
      <c r="A124" s="45" t="s">
        <v>169</v>
      </c>
      <c r="B124" s="32">
        <v>4168.0402370000002</v>
      </c>
      <c r="C124" s="32">
        <v>4248.4990449999996</v>
      </c>
      <c r="D124" s="32">
        <v>4764.3525630000004</v>
      </c>
      <c r="E124" s="32">
        <v>5372.9001719999997</v>
      </c>
      <c r="F124" s="32">
        <v>5825.1954370000003</v>
      </c>
      <c r="G124" s="32">
        <v>2703.5354229999998</v>
      </c>
    </row>
    <row r="125" spans="1:7" x14ac:dyDescent="0.25">
      <c r="A125" s="45" t="s">
        <v>187</v>
      </c>
      <c r="B125" s="32">
        <v>3446.1521010000001</v>
      </c>
      <c r="C125" s="32">
        <v>3512.9381069999999</v>
      </c>
      <c r="D125" s="32">
        <v>3939.6428719999999</v>
      </c>
      <c r="E125" s="32">
        <v>4608.7889420000001</v>
      </c>
      <c r="F125" s="32">
        <v>5919.8854389999997</v>
      </c>
      <c r="G125" s="32">
        <v>2690.2024490000003</v>
      </c>
    </row>
    <row r="126" spans="1:7" x14ac:dyDescent="0.25">
      <c r="A126" s="45" t="s">
        <v>188</v>
      </c>
      <c r="B126" s="32">
        <v>3728.722154</v>
      </c>
      <c r="C126" s="32">
        <v>3790.7931560000002</v>
      </c>
      <c r="D126" s="32">
        <v>4261.9182490000003</v>
      </c>
      <c r="E126" s="32">
        <v>5001.3229069999998</v>
      </c>
      <c r="F126" s="32">
        <v>5798.7400969999999</v>
      </c>
      <c r="G126" s="32">
        <v>2629.6298669999996</v>
      </c>
    </row>
    <row r="127" spans="1:7" x14ac:dyDescent="0.25">
      <c r="A127" s="45" t="s">
        <v>84</v>
      </c>
      <c r="B127" s="32">
        <v>3974.1759649999999</v>
      </c>
      <c r="C127" s="32">
        <v>4007.5098349999998</v>
      </c>
      <c r="D127" s="32">
        <v>4493.0192290000005</v>
      </c>
      <c r="E127" s="32">
        <v>5066.9087369999997</v>
      </c>
      <c r="F127" s="32">
        <v>5979.8377229999996</v>
      </c>
      <c r="G127" s="32">
        <v>2610.7433069999997</v>
      </c>
    </row>
    <row r="128" spans="1:7" x14ac:dyDescent="0.25">
      <c r="A128" s="45" t="s">
        <v>177</v>
      </c>
      <c r="B128" s="32">
        <v>4037.3338330000001</v>
      </c>
      <c r="C128" s="32">
        <v>4071.1995879999999</v>
      </c>
      <c r="D128" s="32">
        <v>4564.4249719999998</v>
      </c>
      <c r="E128" s="32">
        <v>5324.6321980000002</v>
      </c>
      <c r="F128" s="32">
        <v>5940.1426140000003</v>
      </c>
      <c r="G128" s="32">
        <v>2574.8850360000001</v>
      </c>
    </row>
    <row r="129" spans="1:7" x14ac:dyDescent="0.25">
      <c r="A129" s="45" t="s">
        <v>135</v>
      </c>
      <c r="B129" s="32">
        <v>3446.676113</v>
      </c>
      <c r="C129" s="32">
        <v>3506.756762</v>
      </c>
      <c r="D129" s="32">
        <v>3962.0260669999998</v>
      </c>
      <c r="E129" s="32">
        <v>4602.5517849999997</v>
      </c>
      <c r="F129" s="32">
        <v>5086.0900449999999</v>
      </c>
      <c r="G129" s="32">
        <v>2540.1784170000001</v>
      </c>
    </row>
    <row r="130" spans="1:7" x14ac:dyDescent="0.25">
      <c r="A130" s="45" t="s">
        <v>71</v>
      </c>
      <c r="B130" s="32">
        <v>4337.1930439999996</v>
      </c>
      <c r="C130" s="32">
        <v>4373.5716130000001</v>
      </c>
      <c r="D130" s="32">
        <v>4903.4291499999999</v>
      </c>
      <c r="E130" s="32">
        <v>5529.7398130000001</v>
      </c>
      <c r="F130" s="32">
        <v>5995.2391630000002</v>
      </c>
      <c r="G130" s="32">
        <v>2525.9104929999999</v>
      </c>
    </row>
    <row r="131" spans="1:7" x14ac:dyDescent="0.25">
      <c r="A131" s="45" t="s">
        <v>219</v>
      </c>
      <c r="B131" s="32">
        <v>3368.9125130000002</v>
      </c>
      <c r="C131" s="32">
        <v>3459.6625340000001</v>
      </c>
      <c r="D131" s="32">
        <v>3880.2945199999999</v>
      </c>
      <c r="E131" s="32">
        <v>4849.958122</v>
      </c>
      <c r="F131" s="32">
        <v>5562.1173870000002</v>
      </c>
      <c r="G131" s="32">
        <v>2520.8083710000001</v>
      </c>
    </row>
    <row r="132" spans="1:7" x14ac:dyDescent="0.25">
      <c r="A132" s="45" t="s">
        <v>200</v>
      </c>
      <c r="B132" s="32">
        <v>3309.3937719999999</v>
      </c>
      <c r="C132" s="32">
        <v>3383.1287430000002</v>
      </c>
      <c r="D132" s="32">
        <v>3794.1564709999998</v>
      </c>
      <c r="E132" s="32">
        <v>4667.0420780000004</v>
      </c>
      <c r="F132" s="32">
        <v>5531.3243650000004</v>
      </c>
      <c r="G132" s="32">
        <v>2509.2120410000002</v>
      </c>
    </row>
    <row r="133" spans="1:7" x14ac:dyDescent="0.25">
      <c r="A133" s="45" t="s">
        <v>133</v>
      </c>
      <c r="B133" s="32">
        <v>4247.5218290000003</v>
      </c>
      <c r="C133" s="32">
        <v>4283.1486240000004</v>
      </c>
      <c r="D133" s="32">
        <v>4802.0520610000003</v>
      </c>
      <c r="E133" s="32">
        <v>5415.4139139999997</v>
      </c>
      <c r="F133" s="32">
        <v>5871.2890319999997</v>
      </c>
      <c r="G133" s="32">
        <v>2473.6879370000001</v>
      </c>
    </row>
    <row r="134" spans="1:7" x14ac:dyDescent="0.25">
      <c r="A134" s="45" t="s">
        <v>50</v>
      </c>
      <c r="B134" s="32">
        <v>3174.822208</v>
      </c>
      <c r="C134" s="32">
        <v>3204.3314970000001</v>
      </c>
      <c r="D134" s="32">
        <v>3592.7474130000001</v>
      </c>
      <c r="E134" s="32">
        <v>4286.4651080000003</v>
      </c>
      <c r="F134" s="32">
        <v>5486.2987270000003</v>
      </c>
      <c r="G134" s="32">
        <v>2456.733295</v>
      </c>
    </row>
    <row r="135" spans="1:7" x14ac:dyDescent="0.25">
      <c r="A135" s="45" t="s">
        <v>70</v>
      </c>
      <c r="B135" s="32">
        <v>2961.2571050000001</v>
      </c>
      <c r="C135" s="32">
        <v>3004.2539360000001</v>
      </c>
      <c r="D135" s="32">
        <v>3358.995762</v>
      </c>
      <c r="E135" s="32">
        <v>4583.5807070000001</v>
      </c>
      <c r="F135" s="32">
        <v>5345.5721000000003</v>
      </c>
      <c r="G135" s="32">
        <v>2424.3085419999998</v>
      </c>
    </row>
    <row r="136" spans="1:7" x14ac:dyDescent="0.25">
      <c r="A136" s="45" t="s">
        <v>210</v>
      </c>
      <c r="B136" s="32">
        <v>3455.2858419999998</v>
      </c>
      <c r="C136" s="32">
        <v>3517.5983040000001</v>
      </c>
      <c r="D136" s="32">
        <v>3944.5444750000001</v>
      </c>
      <c r="E136" s="32">
        <v>4974.9206700000004</v>
      </c>
      <c r="F136" s="32">
        <v>5553.0457850000003</v>
      </c>
      <c r="G136" s="32">
        <v>2388.7107620000002</v>
      </c>
    </row>
    <row r="137" spans="1:7" x14ac:dyDescent="0.25">
      <c r="A137" s="45" t="s">
        <v>171</v>
      </c>
      <c r="B137" s="32">
        <v>3069.7028890000001</v>
      </c>
      <c r="C137" s="32">
        <v>3136.4321100000002</v>
      </c>
      <c r="D137" s="32">
        <v>3517.2762579999999</v>
      </c>
      <c r="E137" s="32">
        <v>4698.3422600000004</v>
      </c>
      <c r="F137" s="32">
        <v>5518.8311469999999</v>
      </c>
      <c r="G137" s="32">
        <v>2367.7933920000005</v>
      </c>
    </row>
    <row r="138" spans="1:7" x14ac:dyDescent="0.25">
      <c r="A138" s="45" t="s">
        <v>154</v>
      </c>
      <c r="B138" s="32">
        <v>2928.6009199999999</v>
      </c>
      <c r="C138" s="32">
        <v>2966.6629889999999</v>
      </c>
      <c r="D138" s="32">
        <v>3326.3775220000002</v>
      </c>
      <c r="E138" s="32">
        <v>4332.7085550000002</v>
      </c>
      <c r="F138" s="32">
        <v>5322.2947629999999</v>
      </c>
      <c r="G138" s="32">
        <v>2365.0579340000004</v>
      </c>
    </row>
    <row r="139" spans="1:7" x14ac:dyDescent="0.25">
      <c r="A139" s="45" t="s">
        <v>64</v>
      </c>
      <c r="B139" s="32">
        <v>3677.3497649999999</v>
      </c>
      <c r="C139" s="32">
        <v>3714.7995230000001</v>
      </c>
      <c r="D139" s="32">
        <v>4164.8795659999996</v>
      </c>
      <c r="E139" s="32">
        <v>4801.0964809999996</v>
      </c>
      <c r="F139" s="32">
        <v>5491.6962199999998</v>
      </c>
      <c r="G139" s="32">
        <v>2313.7579459999997</v>
      </c>
    </row>
    <row r="140" spans="1:7" x14ac:dyDescent="0.25">
      <c r="A140" s="45" t="s">
        <v>202</v>
      </c>
      <c r="B140" s="32">
        <v>2905.2795660000002</v>
      </c>
      <c r="C140" s="32">
        <v>2976.3822690000002</v>
      </c>
      <c r="D140" s="32">
        <v>3337.6974279999999</v>
      </c>
      <c r="E140" s="32">
        <v>4246.7539189999998</v>
      </c>
      <c r="F140" s="32">
        <v>4956.2902340000001</v>
      </c>
      <c r="G140" s="32">
        <v>2313.0125980000003</v>
      </c>
    </row>
    <row r="141" spans="1:7" x14ac:dyDescent="0.25">
      <c r="A141" s="45" t="s">
        <v>69</v>
      </c>
      <c r="B141" s="32">
        <v>3498.3878500000001</v>
      </c>
      <c r="C141" s="32">
        <v>3372.5955410000001</v>
      </c>
      <c r="D141" s="32">
        <v>4019.1969279999998</v>
      </c>
      <c r="E141" s="32">
        <v>4304.8977919999998</v>
      </c>
      <c r="F141" s="32">
        <v>5286.1197679999996</v>
      </c>
      <c r="G141" s="32">
        <v>2309.8258940000001</v>
      </c>
    </row>
    <row r="142" spans="1:7" x14ac:dyDescent="0.25">
      <c r="A142" s="45" t="s">
        <v>228</v>
      </c>
      <c r="B142" s="32">
        <v>3170.297701</v>
      </c>
      <c r="C142" s="32">
        <v>3236.72379</v>
      </c>
      <c r="D142" s="32">
        <v>3629.5719899999999</v>
      </c>
      <c r="E142" s="32">
        <v>4235.800698</v>
      </c>
      <c r="F142" s="32">
        <v>5089.044492</v>
      </c>
      <c r="G142" s="32">
        <v>2301.6596079999999</v>
      </c>
    </row>
    <row r="143" spans="1:7" x14ac:dyDescent="0.25">
      <c r="A143" s="45" t="s">
        <v>142</v>
      </c>
      <c r="B143" s="32">
        <v>3375.7028529999998</v>
      </c>
      <c r="C143" s="32">
        <v>3471.163575</v>
      </c>
      <c r="D143" s="32">
        <v>3893.4090500000002</v>
      </c>
      <c r="E143" s="32">
        <v>4500.4333710000001</v>
      </c>
      <c r="F143" s="32">
        <v>4879.3449190000001</v>
      </c>
      <c r="G143" s="32">
        <v>2261.6011060000001</v>
      </c>
    </row>
    <row r="144" spans="1:7" x14ac:dyDescent="0.25">
      <c r="A144" s="45" t="s">
        <v>341</v>
      </c>
      <c r="B144" s="32">
        <v>3612.8070050000001</v>
      </c>
      <c r="C144" s="32">
        <v>3647.7725489999998</v>
      </c>
      <c r="D144" s="32">
        <v>4089.8282899999999</v>
      </c>
      <c r="E144" s="32">
        <v>4609.6398369999997</v>
      </c>
      <c r="F144" s="32">
        <v>5080.8735619999998</v>
      </c>
      <c r="G144" s="32">
        <v>2240.2788140000002</v>
      </c>
    </row>
    <row r="145" spans="1:7" x14ac:dyDescent="0.25">
      <c r="A145" s="45" t="s">
        <v>85</v>
      </c>
      <c r="B145" s="32">
        <v>3505.3371219999999</v>
      </c>
      <c r="C145" s="32">
        <v>3534.7387130000002</v>
      </c>
      <c r="D145" s="32">
        <v>3962.9714509999999</v>
      </c>
      <c r="E145" s="32">
        <v>4542.7452409999996</v>
      </c>
      <c r="F145" s="32">
        <v>5257.4777080000003</v>
      </c>
      <c r="G145" s="32">
        <v>2222.2167689999997</v>
      </c>
    </row>
    <row r="146" spans="1:7" x14ac:dyDescent="0.25">
      <c r="A146" s="45" t="s">
        <v>136</v>
      </c>
      <c r="B146" s="32">
        <v>3762.3967469999998</v>
      </c>
      <c r="C146" s="32">
        <v>3836.5381520000001</v>
      </c>
      <c r="D146" s="32">
        <v>4302.4874490000002</v>
      </c>
      <c r="E146" s="32">
        <v>4852.0397320000002</v>
      </c>
      <c r="F146" s="32">
        <v>5260.4897780000001</v>
      </c>
      <c r="G146" s="32">
        <v>2217.0086080000001</v>
      </c>
    </row>
    <row r="147" spans="1:7" x14ac:dyDescent="0.25">
      <c r="A147" s="45" t="s">
        <v>268</v>
      </c>
      <c r="B147" s="32">
        <v>2944.3254179999999</v>
      </c>
      <c r="C147" s="32">
        <v>3035.1178770000001</v>
      </c>
      <c r="D147" s="32">
        <v>3404.2771320000002</v>
      </c>
      <c r="E147" s="32">
        <v>3933.148322</v>
      </c>
      <c r="F147" s="32">
        <v>4629.4252340000003</v>
      </c>
      <c r="G147" s="32">
        <v>2201.673777</v>
      </c>
    </row>
    <row r="148" spans="1:7" x14ac:dyDescent="0.25">
      <c r="A148" s="45" t="s">
        <v>252</v>
      </c>
      <c r="B148" s="32">
        <v>3058.6857669999999</v>
      </c>
      <c r="C148" s="32">
        <v>3104.288008</v>
      </c>
      <c r="D148" s="32">
        <v>3480.8283329999999</v>
      </c>
      <c r="E148" s="32">
        <v>4308.29774</v>
      </c>
      <c r="F148" s="32">
        <v>4978.9370140000001</v>
      </c>
      <c r="G148" s="32">
        <v>2192.0407310000001</v>
      </c>
    </row>
    <row r="149" spans="1:7" x14ac:dyDescent="0.25">
      <c r="A149" s="45" t="s">
        <v>160</v>
      </c>
      <c r="B149" s="32">
        <v>3398.861594</v>
      </c>
      <c r="C149" s="32">
        <v>3436.4491440000002</v>
      </c>
      <c r="D149" s="32">
        <v>3853.0480969999999</v>
      </c>
      <c r="E149" s="32">
        <v>4497.8531560000001</v>
      </c>
      <c r="F149" s="32">
        <v>5009.0740560000004</v>
      </c>
      <c r="G149" s="32">
        <v>2181.610111</v>
      </c>
    </row>
    <row r="150" spans="1:7" x14ac:dyDescent="0.25">
      <c r="A150" s="45" t="s">
        <v>174</v>
      </c>
      <c r="B150" s="32">
        <v>3159.1264639999999</v>
      </c>
      <c r="C150" s="32">
        <v>3205.7229710000001</v>
      </c>
      <c r="D150" s="32">
        <v>3594.57161</v>
      </c>
      <c r="E150" s="32">
        <v>4350.6901690000004</v>
      </c>
      <c r="F150" s="32">
        <v>4915.7347499999996</v>
      </c>
      <c r="G150" s="32">
        <v>2176.0787810000002</v>
      </c>
    </row>
    <row r="151" spans="1:7" x14ac:dyDescent="0.25">
      <c r="A151" s="45" t="s">
        <v>114</v>
      </c>
      <c r="B151" s="32">
        <v>3043.1357819999998</v>
      </c>
      <c r="C151" s="32">
        <v>3068.6609720000001</v>
      </c>
      <c r="D151" s="32">
        <v>3440.4443059999999</v>
      </c>
      <c r="E151" s="32">
        <v>4208.7076800000004</v>
      </c>
      <c r="F151" s="32">
        <v>5134.5475100000003</v>
      </c>
      <c r="G151" s="32">
        <v>2163.2844009999999</v>
      </c>
    </row>
    <row r="152" spans="1:7" x14ac:dyDescent="0.25">
      <c r="A152" s="45" t="s">
        <v>263</v>
      </c>
      <c r="B152" s="32">
        <v>3271.235979</v>
      </c>
      <c r="C152" s="32">
        <v>3308.9388610000001</v>
      </c>
      <c r="D152" s="32">
        <v>3710.2556960000002</v>
      </c>
      <c r="E152" s="32">
        <v>4308.8530899999996</v>
      </c>
      <c r="F152" s="32">
        <v>4909.0379110000003</v>
      </c>
      <c r="G152" s="32">
        <v>2156.6169799999998</v>
      </c>
    </row>
    <row r="153" spans="1:7" x14ac:dyDescent="0.25">
      <c r="A153" s="45" t="s">
        <v>22</v>
      </c>
      <c r="B153" s="32">
        <v>3696.7478299999998</v>
      </c>
      <c r="C153" s="32">
        <v>3727.7552649999998</v>
      </c>
      <c r="D153" s="32">
        <v>4179.3717310000002</v>
      </c>
      <c r="E153" s="32">
        <v>4713.2003830000003</v>
      </c>
      <c r="F153" s="32">
        <v>5109.9619819999998</v>
      </c>
      <c r="G153" s="32">
        <v>2152.9261510000001</v>
      </c>
    </row>
    <row r="154" spans="1:7" x14ac:dyDescent="0.25">
      <c r="A154" s="45" t="s">
        <v>310</v>
      </c>
      <c r="B154" s="32">
        <v>3110.7463130000001</v>
      </c>
      <c r="C154" s="32">
        <v>3155.2149009999998</v>
      </c>
      <c r="D154" s="32">
        <v>3537.9196400000001</v>
      </c>
      <c r="E154" s="32">
        <v>4323.0676549999998</v>
      </c>
      <c r="F154" s="32">
        <v>4884.5313139999998</v>
      </c>
      <c r="G154" s="32">
        <v>2140.0278749999998</v>
      </c>
    </row>
    <row r="155" spans="1:7" x14ac:dyDescent="0.25">
      <c r="A155" s="45" t="s">
        <v>295</v>
      </c>
      <c r="B155" s="32">
        <v>3398.6762570000001</v>
      </c>
      <c r="C155" s="32">
        <v>3427.183466</v>
      </c>
      <c r="D155" s="32">
        <v>3842.3850320000001</v>
      </c>
      <c r="E155" s="32">
        <v>4344.7902809999996</v>
      </c>
      <c r="F155" s="32">
        <v>4772.3787979999997</v>
      </c>
      <c r="G155" s="32">
        <v>2090.9597569999996</v>
      </c>
    </row>
    <row r="156" spans="1:7" x14ac:dyDescent="0.25">
      <c r="A156" s="45" t="s">
        <v>207</v>
      </c>
      <c r="B156" s="32">
        <v>2934.4427430000001</v>
      </c>
      <c r="C156" s="32">
        <v>2971.5303180000001</v>
      </c>
      <c r="D156" s="32">
        <v>3331.6865419999999</v>
      </c>
      <c r="E156" s="32">
        <v>3931.821868</v>
      </c>
      <c r="F156" s="32">
        <v>4541.149649</v>
      </c>
      <c r="G156" s="32">
        <v>2025.3225339999999</v>
      </c>
    </row>
    <row r="157" spans="1:7" x14ac:dyDescent="0.25">
      <c r="A157" s="45" t="s">
        <v>205</v>
      </c>
      <c r="B157" s="32">
        <v>2665.8600980000001</v>
      </c>
      <c r="C157" s="32">
        <v>2705.7773889999999</v>
      </c>
      <c r="D157" s="32">
        <v>3034.2046369999998</v>
      </c>
      <c r="E157" s="32">
        <v>3844.165262</v>
      </c>
      <c r="F157" s="32">
        <v>4520.7250720000002</v>
      </c>
      <c r="G157" s="32">
        <v>2015.5609509999999</v>
      </c>
    </row>
    <row r="158" spans="1:7" x14ac:dyDescent="0.25">
      <c r="A158" s="45" t="s">
        <v>288</v>
      </c>
      <c r="B158" s="32">
        <v>2953.9073429999999</v>
      </c>
      <c r="C158" s="32">
        <v>2989.1318209999999</v>
      </c>
      <c r="D158" s="32">
        <v>3351.6682519999999</v>
      </c>
      <c r="E158" s="32">
        <v>4155.5214329999999</v>
      </c>
      <c r="F158" s="32">
        <v>4648.293181</v>
      </c>
      <c r="G158" s="32">
        <v>2011.8132210000001</v>
      </c>
    </row>
    <row r="159" spans="1:7" x14ac:dyDescent="0.25">
      <c r="A159" s="45" t="s">
        <v>270</v>
      </c>
      <c r="B159" s="32">
        <v>2603.9050390000002</v>
      </c>
      <c r="C159" s="32">
        <v>2637.371752</v>
      </c>
      <c r="D159" s="32">
        <v>2957.4587849999998</v>
      </c>
      <c r="E159" s="32">
        <v>3820.836123</v>
      </c>
      <c r="F159" s="32">
        <v>4569.1591710000002</v>
      </c>
      <c r="G159" s="32">
        <v>2007.0483060000001</v>
      </c>
    </row>
    <row r="160" spans="1:7" x14ac:dyDescent="0.25">
      <c r="A160" s="45" t="s">
        <v>221</v>
      </c>
      <c r="B160" s="32">
        <v>3274.6037139999999</v>
      </c>
      <c r="C160" s="32">
        <v>3302.070095</v>
      </c>
      <c r="D160" s="32">
        <v>3702.1153979999999</v>
      </c>
      <c r="E160" s="32">
        <v>4217.5531199999996</v>
      </c>
      <c r="F160" s="32">
        <v>4572.5903630000003</v>
      </c>
      <c r="G160" s="32">
        <v>2002.0885640000001</v>
      </c>
    </row>
    <row r="161" spans="1:7" x14ac:dyDescent="0.25">
      <c r="A161" s="45" t="s">
        <v>155</v>
      </c>
      <c r="B161" s="32">
        <v>2977.8306710000002</v>
      </c>
      <c r="C161" s="32">
        <v>3025.5577659999999</v>
      </c>
      <c r="D161" s="32">
        <v>3392.5237990000001</v>
      </c>
      <c r="E161" s="32">
        <v>4005.1657829999999</v>
      </c>
      <c r="F161" s="32">
        <v>4503.3329910000002</v>
      </c>
      <c r="G161" s="32">
        <v>1991.116237</v>
      </c>
    </row>
    <row r="162" spans="1:7" x14ac:dyDescent="0.25">
      <c r="A162" s="45" t="s">
        <v>283</v>
      </c>
      <c r="B162" s="32">
        <v>2781.6033750000001</v>
      </c>
      <c r="C162" s="32">
        <v>2848.419578</v>
      </c>
      <c r="D162" s="32">
        <v>3194.628882</v>
      </c>
      <c r="E162" s="32">
        <v>3877.9638150000001</v>
      </c>
      <c r="F162" s="32">
        <v>4407.0486579999997</v>
      </c>
      <c r="G162" s="32">
        <v>1979.0593260000001</v>
      </c>
    </row>
    <row r="163" spans="1:7" x14ac:dyDescent="0.25">
      <c r="A163" s="45" t="s">
        <v>189</v>
      </c>
      <c r="B163" s="32">
        <v>2812.242041</v>
      </c>
      <c r="C163" s="32">
        <v>2875.816378</v>
      </c>
      <c r="D163" s="32">
        <v>3230.0522959999998</v>
      </c>
      <c r="E163" s="32">
        <v>3623.6179310000002</v>
      </c>
      <c r="F163" s="32">
        <v>3965.7950919999998</v>
      </c>
      <c r="G163" s="32">
        <v>1975.6222069999999</v>
      </c>
    </row>
    <row r="164" spans="1:7" x14ac:dyDescent="0.25">
      <c r="A164" s="45" t="s">
        <v>334</v>
      </c>
      <c r="B164" s="32">
        <v>2808.7731600000002</v>
      </c>
      <c r="C164" s="32">
        <v>2857.8108630000002</v>
      </c>
      <c r="D164" s="32">
        <v>3204.4637809999999</v>
      </c>
      <c r="E164" s="32">
        <v>3886.8794109999999</v>
      </c>
      <c r="F164" s="32">
        <v>4435.5143520000001</v>
      </c>
      <c r="G164" s="32">
        <v>1972.2696249999999</v>
      </c>
    </row>
    <row r="165" spans="1:7" x14ac:dyDescent="0.25">
      <c r="A165" s="45" t="s">
        <v>336</v>
      </c>
      <c r="B165" s="32">
        <v>2671.2538749999999</v>
      </c>
      <c r="C165" s="32">
        <v>2723.1567129999999</v>
      </c>
      <c r="D165" s="32">
        <v>3053.763841</v>
      </c>
      <c r="E165" s="32">
        <v>3727.6694120000002</v>
      </c>
      <c r="F165" s="32">
        <v>4334.6930650000004</v>
      </c>
      <c r="G165" s="32">
        <v>1955.442974</v>
      </c>
    </row>
    <row r="166" spans="1:7" x14ac:dyDescent="0.25">
      <c r="A166" s="45" t="s">
        <v>234</v>
      </c>
      <c r="B166" s="32">
        <v>2660.766392</v>
      </c>
      <c r="C166" s="32">
        <v>2698.0643580000001</v>
      </c>
      <c r="D166" s="32">
        <v>3025.336405</v>
      </c>
      <c r="E166" s="32">
        <v>3642.790262</v>
      </c>
      <c r="F166" s="32">
        <v>4323.6861200000003</v>
      </c>
      <c r="G166" s="32">
        <v>1952.104914</v>
      </c>
    </row>
    <row r="167" spans="1:7" x14ac:dyDescent="0.25">
      <c r="A167" s="45" t="s">
        <v>308</v>
      </c>
      <c r="B167" s="32">
        <v>2694.4194210000001</v>
      </c>
      <c r="C167" s="32">
        <v>2758.9296210000002</v>
      </c>
      <c r="D167" s="32">
        <v>3093.953317</v>
      </c>
      <c r="E167" s="32">
        <v>3715.7173619999999</v>
      </c>
      <c r="F167" s="32">
        <v>4276.3914759999998</v>
      </c>
      <c r="G167" s="32">
        <v>1947.1065370000001</v>
      </c>
    </row>
    <row r="168" spans="1:7" x14ac:dyDescent="0.25">
      <c r="A168" s="45" t="s">
        <v>175</v>
      </c>
      <c r="B168" s="32">
        <v>2860.6819559999999</v>
      </c>
      <c r="C168" s="32">
        <v>3277.525521</v>
      </c>
      <c r="D168" s="32">
        <v>3640.1295949999999</v>
      </c>
      <c r="E168" s="32">
        <v>4269.7806220000002</v>
      </c>
      <c r="F168" s="32">
        <v>4637.7434009999997</v>
      </c>
      <c r="G168" s="32">
        <v>1943.326738</v>
      </c>
    </row>
    <row r="169" spans="1:7" x14ac:dyDescent="0.25">
      <c r="A169" s="45" t="s">
        <v>220</v>
      </c>
      <c r="B169" s="32">
        <v>2509.4465789999999</v>
      </c>
      <c r="C169" s="32">
        <v>2537.7267000000002</v>
      </c>
      <c r="D169" s="32">
        <v>2845.5720860000001</v>
      </c>
      <c r="E169" s="32">
        <v>3658.3316639999998</v>
      </c>
      <c r="F169" s="32">
        <v>4308.6949260000001</v>
      </c>
      <c r="G169" s="32">
        <v>1935.252393</v>
      </c>
    </row>
    <row r="170" spans="1:7" x14ac:dyDescent="0.25">
      <c r="A170" s="45" t="s">
        <v>181</v>
      </c>
      <c r="B170" s="32">
        <v>2786.3389419999999</v>
      </c>
      <c r="C170" s="32">
        <v>2823.8503719999999</v>
      </c>
      <c r="D170" s="32">
        <v>3158.9067399999999</v>
      </c>
      <c r="E170" s="32">
        <v>3677.4038249999999</v>
      </c>
      <c r="F170" s="32">
        <v>4366.6068269999996</v>
      </c>
      <c r="G170" s="32">
        <v>1934.6764269999999</v>
      </c>
    </row>
    <row r="171" spans="1:7" x14ac:dyDescent="0.25">
      <c r="A171" s="45" t="s">
        <v>323</v>
      </c>
      <c r="B171" s="32">
        <v>2738.464794</v>
      </c>
      <c r="C171" s="32">
        <v>2785.4368899999999</v>
      </c>
      <c r="D171" s="32">
        <v>3124.3561730000001</v>
      </c>
      <c r="E171" s="32">
        <v>3636.6790700000001</v>
      </c>
      <c r="F171" s="32">
        <v>4116.4767229999998</v>
      </c>
      <c r="G171" s="32">
        <v>1872.514525</v>
      </c>
    </row>
    <row r="172" spans="1:7" x14ac:dyDescent="0.25">
      <c r="A172" s="45" t="s">
        <v>327</v>
      </c>
      <c r="B172" s="32">
        <v>2271.248728</v>
      </c>
      <c r="C172" s="32">
        <v>2347.6054779999999</v>
      </c>
      <c r="D172" s="32">
        <v>2633.4820840000002</v>
      </c>
      <c r="E172" s="32">
        <v>3297.452503</v>
      </c>
      <c r="F172" s="32">
        <v>3950.5967489999998</v>
      </c>
      <c r="G172" s="32">
        <v>1867.969501</v>
      </c>
    </row>
    <row r="173" spans="1:7" x14ac:dyDescent="0.25">
      <c r="A173" s="45" t="s">
        <v>315</v>
      </c>
      <c r="B173" s="32">
        <v>2289.2905660000001</v>
      </c>
      <c r="C173" s="32">
        <v>2357.0156419999998</v>
      </c>
      <c r="D173" s="32">
        <v>2644.0045380000001</v>
      </c>
      <c r="E173" s="32">
        <v>3063.0201299999999</v>
      </c>
      <c r="F173" s="32">
        <v>3923.8841739999998</v>
      </c>
      <c r="G173" s="32">
        <v>1841.479679</v>
      </c>
    </row>
    <row r="174" spans="1:7" x14ac:dyDescent="0.25">
      <c r="A174" s="45" t="s">
        <v>311</v>
      </c>
      <c r="B174" s="32">
        <v>2603.302412</v>
      </c>
      <c r="C174" s="32">
        <v>2647.295079</v>
      </c>
      <c r="D174" s="32">
        <v>2968.4819590000002</v>
      </c>
      <c r="E174" s="32">
        <v>3695.4339260000002</v>
      </c>
      <c r="F174" s="32">
        <v>4165.6664680000004</v>
      </c>
      <c r="G174" s="32">
        <v>1834.1776380000001</v>
      </c>
    </row>
    <row r="175" spans="1:7" x14ac:dyDescent="0.25">
      <c r="A175" s="45" t="s">
        <v>28</v>
      </c>
      <c r="B175" s="32">
        <v>3138.1927249999999</v>
      </c>
      <c r="C175" s="32">
        <v>3164.515179</v>
      </c>
      <c r="D175" s="32">
        <v>3547.8958750000002</v>
      </c>
      <c r="E175" s="32">
        <v>4001.0659519999999</v>
      </c>
      <c r="F175" s="32">
        <v>4337.879833</v>
      </c>
      <c r="G175" s="32">
        <v>1827.6329989999999</v>
      </c>
    </row>
    <row r="176" spans="1:7" x14ac:dyDescent="0.25">
      <c r="A176" s="45" t="s">
        <v>276</v>
      </c>
      <c r="B176" s="32">
        <v>2454.2912500000002</v>
      </c>
      <c r="C176" s="32">
        <v>2489.8268819999998</v>
      </c>
      <c r="D176" s="32">
        <v>2792.1886840000002</v>
      </c>
      <c r="E176" s="32">
        <v>3457.3936699999999</v>
      </c>
      <c r="F176" s="32">
        <v>4073.3964059999998</v>
      </c>
      <c r="G176" s="32">
        <v>1807.234492</v>
      </c>
    </row>
    <row r="177" spans="1:7" x14ac:dyDescent="0.25">
      <c r="A177" s="45" t="s">
        <v>279</v>
      </c>
      <c r="B177" s="32">
        <v>2609.082711</v>
      </c>
      <c r="C177" s="32">
        <v>2641.2805600000002</v>
      </c>
      <c r="D177" s="32">
        <v>2961.5434460000001</v>
      </c>
      <c r="E177" s="32">
        <v>3594.1939729999999</v>
      </c>
      <c r="F177" s="32">
        <v>4077.1994</v>
      </c>
      <c r="G177" s="32">
        <v>1788.658862</v>
      </c>
    </row>
    <row r="178" spans="1:7" x14ac:dyDescent="0.25">
      <c r="A178" s="45" t="s">
        <v>248</v>
      </c>
      <c r="B178" s="32">
        <v>2380.2902049999998</v>
      </c>
      <c r="C178" s="32">
        <v>2407.3927509999999</v>
      </c>
      <c r="D178" s="32">
        <v>2699.5214299999998</v>
      </c>
      <c r="E178" s="32">
        <v>3402.399758</v>
      </c>
      <c r="F178" s="32">
        <v>4002.5815200000002</v>
      </c>
      <c r="G178" s="32">
        <v>1787.330829</v>
      </c>
    </row>
    <row r="179" spans="1:7" x14ac:dyDescent="0.25">
      <c r="A179" s="45" t="s">
        <v>320</v>
      </c>
      <c r="B179" s="32">
        <v>2725.577757</v>
      </c>
      <c r="C179" s="32">
        <v>2753.6727839999999</v>
      </c>
      <c r="D179" s="32">
        <v>3087.360897</v>
      </c>
      <c r="E179" s="32">
        <v>3615.8698410000002</v>
      </c>
      <c r="F179" s="32">
        <v>4043.5567660000002</v>
      </c>
      <c r="G179" s="32">
        <v>1776.6859690000001</v>
      </c>
    </row>
    <row r="180" spans="1:7" x14ac:dyDescent="0.25">
      <c r="A180" s="45" t="s">
        <v>331</v>
      </c>
      <c r="B180" s="32">
        <v>2190.9212739999998</v>
      </c>
      <c r="C180" s="32">
        <v>2249.87237</v>
      </c>
      <c r="D180" s="32">
        <v>2523.678512</v>
      </c>
      <c r="E180" s="32">
        <v>3198.7620579999998</v>
      </c>
      <c r="F180" s="32">
        <v>3912.5236020000002</v>
      </c>
      <c r="G180" s="32">
        <v>1767.754027</v>
      </c>
    </row>
    <row r="181" spans="1:7" x14ac:dyDescent="0.25">
      <c r="A181" s="45" t="s">
        <v>281</v>
      </c>
      <c r="B181" s="32">
        <v>2510.6785279999999</v>
      </c>
      <c r="C181" s="32">
        <v>2553.033379</v>
      </c>
      <c r="D181" s="32">
        <v>2862.6848140000002</v>
      </c>
      <c r="E181" s="32">
        <v>3445.0188539999999</v>
      </c>
      <c r="F181" s="32">
        <v>3902.628158</v>
      </c>
      <c r="G181" s="32">
        <v>1753.981047</v>
      </c>
    </row>
    <row r="182" spans="1:7" x14ac:dyDescent="0.25">
      <c r="A182" s="45" t="s">
        <v>267</v>
      </c>
      <c r="B182" s="32">
        <v>2516.5977889999999</v>
      </c>
      <c r="C182" s="32">
        <v>2539.643337</v>
      </c>
      <c r="D182" s="32">
        <v>2847.3967849999999</v>
      </c>
      <c r="E182" s="32">
        <v>3406.543553</v>
      </c>
      <c r="F182" s="32">
        <v>3960.8854540000002</v>
      </c>
      <c r="G182" s="32">
        <v>1753.701024</v>
      </c>
    </row>
    <row r="183" spans="1:7" x14ac:dyDescent="0.25">
      <c r="A183" s="45" t="s">
        <v>122</v>
      </c>
      <c r="B183" s="32">
        <v>2550.4515240000001</v>
      </c>
      <c r="C183" s="32">
        <v>2602.06369</v>
      </c>
      <c r="D183" s="32">
        <v>2917.4475339999999</v>
      </c>
      <c r="E183" s="32">
        <v>3442.4510799999998</v>
      </c>
      <c r="F183" s="32">
        <v>4045.726623</v>
      </c>
      <c r="G183" s="32">
        <v>1753.1500800000001</v>
      </c>
    </row>
    <row r="184" spans="1:7" x14ac:dyDescent="0.25">
      <c r="A184" s="45" t="s">
        <v>332</v>
      </c>
      <c r="B184" s="32">
        <v>2570.1518639999999</v>
      </c>
      <c r="C184" s="32">
        <v>2613.150842</v>
      </c>
      <c r="D184" s="32">
        <v>2930.197885</v>
      </c>
      <c r="E184" s="32">
        <v>3621.6584200000002</v>
      </c>
      <c r="F184" s="32">
        <v>4036.8802740000001</v>
      </c>
      <c r="G184" s="32">
        <v>1741.036235</v>
      </c>
    </row>
    <row r="185" spans="1:7" x14ac:dyDescent="0.25">
      <c r="A185" s="45" t="s">
        <v>217</v>
      </c>
      <c r="B185" s="32">
        <v>2749.1150459999999</v>
      </c>
      <c r="C185" s="32">
        <v>2772.1745409999999</v>
      </c>
      <c r="D185" s="32">
        <v>3108.0229989999998</v>
      </c>
      <c r="E185" s="32">
        <v>3535.736527</v>
      </c>
      <c r="F185" s="32">
        <v>3945.0063709999999</v>
      </c>
      <c r="G185" s="32">
        <v>1724.314654</v>
      </c>
    </row>
    <row r="186" spans="1:7" x14ac:dyDescent="0.25">
      <c r="A186" s="45" t="s">
        <v>186</v>
      </c>
      <c r="B186" s="32">
        <v>2226.56007</v>
      </c>
      <c r="C186" s="32">
        <v>2295.8810480000002</v>
      </c>
      <c r="D186" s="32">
        <v>2575.3154850000001</v>
      </c>
      <c r="E186" s="32">
        <v>3355.841543</v>
      </c>
      <c r="F186" s="32">
        <v>4075.8706769999999</v>
      </c>
      <c r="G186" s="32">
        <v>1717.243506</v>
      </c>
    </row>
    <row r="187" spans="1:7" x14ac:dyDescent="0.25">
      <c r="A187" s="45" t="s">
        <v>261</v>
      </c>
      <c r="B187" s="32">
        <v>2443.3329140000001</v>
      </c>
      <c r="C187" s="32">
        <v>2479.1572449999999</v>
      </c>
      <c r="D187" s="32">
        <v>2779.9281099999998</v>
      </c>
      <c r="E187" s="32">
        <v>3453.1887510000001</v>
      </c>
      <c r="F187" s="32">
        <v>3895.3867070000001</v>
      </c>
      <c r="G187" s="32">
        <v>1715.027501</v>
      </c>
    </row>
    <row r="188" spans="1:7" x14ac:dyDescent="0.25">
      <c r="A188" s="45" t="s">
        <v>272</v>
      </c>
      <c r="B188" s="32">
        <v>2415.1846399999999</v>
      </c>
      <c r="C188" s="32">
        <v>2451.8974720000001</v>
      </c>
      <c r="D188" s="32">
        <v>2749.3348559999999</v>
      </c>
      <c r="E188" s="32">
        <v>3322.5539060000001</v>
      </c>
      <c r="F188" s="32">
        <v>3851.106409</v>
      </c>
      <c r="G188" s="32">
        <v>1711.424256</v>
      </c>
    </row>
    <row r="189" spans="1:7" x14ac:dyDescent="0.25">
      <c r="A189" s="45" t="s">
        <v>285</v>
      </c>
      <c r="B189" s="32">
        <v>2331.15049</v>
      </c>
      <c r="C189" s="32">
        <v>2356.0220389999999</v>
      </c>
      <c r="D189" s="32">
        <v>2641.6110680000002</v>
      </c>
      <c r="E189" s="32">
        <v>3168.0160759999999</v>
      </c>
      <c r="F189" s="32">
        <v>3507.8190359999999</v>
      </c>
      <c r="G189" s="32">
        <v>1695.77378</v>
      </c>
    </row>
    <row r="190" spans="1:7" x14ac:dyDescent="0.25">
      <c r="A190" s="45" t="s">
        <v>40</v>
      </c>
      <c r="B190" s="32">
        <v>2909.6232890000001</v>
      </c>
      <c r="C190" s="32">
        <v>2934.02754</v>
      </c>
      <c r="D190" s="32">
        <v>3289.4848200000001</v>
      </c>
      <c r="E190" s="32">
        <v>3709.6485550000002</v>
      </c>
      <c r="F190" s="32">
        <v>4021.9303369999998</v>
      </c>
      <c r="G190" s="32">
        <v>1694.5168510000001</v>
      </c>
    </row>
    <row r="191" spans="1:7" x14ac:dyDescent="0.25">
      <c r="A191" s="45" t="s">
        <v>110</v>
      </c>
      <c r="B191" s="32">
        <v>2898.422466</v>
      </c>
      <c r="C191" s="32">
        <v>2913.170846</v>
      </c>
      <c r="D191" s="32">
        <v>3282.4002620000001</v>
      </c>
      <c r="E191" s="32">
        <v>3669.5582079999999</v>
      </c>
      <c r="F191" s="32">
        <v>3973.207261</v>
      </c>
      <c r="G191" s="32">
        <v>1673.109919</v>
      </c>
    </row>
    <row r="192" spans="1:7" x14ac:dyDescent="0.25">
      <c r="A192" s="45" t="s">
        <v>230</v>
      </c>
      <c r="B192" s="32">
        <v>2535.9339960000002</v>
      </c>
      <c r="C192" s="32">
        <v>2557.2449470000001</v>
      </c>
      <c r="D192" s="32">
        <v>2867.0551270000001</v>
      </c>
      <c r="E192" s="32">
        <v>3416.4535040000001</v>
      </c>
      <c r="F192" s="32">
        <v>3848.9809949999999</v>
      </c>
      <c r="G192" s="32">
        <v>1650.143791</v>
      </c>
    </row>
    <row r="193" spans="1:7" x14ac:dyDescent="0.25">
      <c r="A193" s="45" t="s">
        <v>227</v>
      </c>
      <c r="B193" s="32">
        <v>2249.682898</v>
      </c>
      <c r="C193" s="32">
        <v>2280.2708120000002</v>
      </c>
      <c r="D193" s="32">
        <v>2556.790555</v>
      </c>
      <c r="E193" s="32">
        <v>3147.105528</v>
      </c>
      <c r="F193" s="32">
        <v>3714.2517170000001</v>
      </c>
      <c r="G193" s="32">
        <v>1637.564832</v>
      </c>
    </row>
    <row r="194" spans="1:7" x14ac:dyDescent="0.25">
      <c r="A194" s="45" t="s">
        <v>300</v>
      </c>
      <c r="B194" s="32">
        <v>1918.6707670000001</v>
      </c>
      <c r="C194" s="32">
        <v>2227.4781419999999</v>
      </c>
      <c r="D194" s="32">
        <v>2508.8574199999998</v>
      </c>
      <c r="E194" s="32">
        <v>3350.1021839999999</v>
      </c>
      <c r="F194" s="32">
        <v>3867.4548770000001</v>
      </c>
      <c r="G194" s="32">
        <v>1629.4336559999999</v>
      </c>
    </row>
    <row r="195" spans="1:7" x14ac:dyDescent="0.25">
      <c r="A195" s="45" t="s">
        <v>209</v>
      </c>
      <c r="B195" s="32">
        <v>2489.4730530000002</v>
      </c>
      <c r="C195" s="32">
        <v>2510.3537430000001</v>
      </c>
      <c r="D195" s="32">
        <v>2814.4825019999998</v>
      </c>
      <c r="E195" s="32">
        <v>3260.1691380000002</v>
      </c>
      <c r="F195" s="32">
        <v>3700.202577</v>
      </c>
      <c r="G195" s="32">
        <v>1613.617168</v>
      </c>
    </row>
    <row r="196" spans="1:7" x14ac:dyDescent="0.25">
      <c r="A196" s="45" t="s">
        <v>309</v>
      </c>
      <c r="B196" s="32">
        <v>1807.114495</v>
      </c>
      <c r="C196" s="32">
        <v>2642.83835</v>
      </c>
      <c r="D196" s="32">
        <v>2963.017805</v>
      </c>
      <c r="E196" s="32">
        <v>3418.7927289999998</v>
      </c>
      <c r="F196" s="32">
        <v>3768.112584</v>
      </c>
      <c r="G196" s="32">
        <v>1610.5273139999999</v>
      </c>
    </row>
    <row r="197" spans="1:7" x14ac:dyDescent="0.25">
      <c r="A197" s="45" t="s">
        <v>255</v>
      </c>
      <c r="B197" s="32">
        <v>2445.2733790000002</v>
      </c>
      <c r="C197" s="32">
        <v>2480.8032790000002</v>
      </c>
      <c r="D197" s="32">
        <v>2781.5790710000001</v>
      </c>
      <c r="E197" s="32">
        <v>3271.6611889999999</v>
      </c>
      <c r="F197" s="32">
        <v>3653.5476170000002</v>
      </c>
      <c r="G197" s="32">
        <v>1599.923853</v>
      </c>
    </row>
    <row r="198" spans="1:7" x14ac:dyDescent="0.25">
      <c r="A198" s="45" t="s">
        <v>196</v>
      </c>
      <c r="B198" s="32">
        <v>2548.602288</v>
      </c>
      <c r="C198" s="32">
        <v>2573.5019109999998</v>
      </c>
      <c r="D198" s="32">
        <v>2885.2812450000001</v>
      </c>
      <c r="E198" s="32">
        <v>3334.074658</v>
      </c>
      <c r="F198" s="32">
        <v>3662.5669349999998</v>
      </c>
      <c r="G198" s="32">
        <v>1596.8843080000001</v>
      </c>
    </row>
    <row r="199" spans="1:7" x14ac:dyDescent="0.25">
      <c r="A199" s="45" t="s">
        <v>298</v>
      </c>
      <c r="B199" s="32">
        <v>2734.630036</v>
      </c>
      <c r="C199" s="32">
        <v>2757.5674789999998</v>
      </c>
      <c r="D199" s="32">
        <v>3091.6456870000002</v>
      </c>
      <c r="E199" s="32">
        <v>3486.5389150000001</v>
      </c>
      <c r="F199" s="32">
        <v>3780.0389949999999</v>
      </c>
      <c r="G199" s="32">
        <v>1592.6038349999999</v>
      </c>
    </row>
    <row r="200" spans="1:7" x14ac:dyDescent="0.25">
      <c r="A200" s="45" t="s">
        <v>214</v>
      </c>
      <c r="B200" s="32">
        <v>2271.0138459999998</v>
      </c>
      <c r="C200" s="32">
        <v>2290.0619609999999</v>
      </c>
      <c r="D200" s="32">
        <v>2567.682104</v>
      </c>
      <c r="E200" s="32">
        <v>3095.2513309999999</v>
      </c>
      <c r="F200" s="32">
        <v>3588.5006920000001</v>
      </c>
      <c r="G200" s="32">
        <v>1582.2260420000002</v>
      </c>
    </row>
    <row r="201" spans="1:7" x14ac:dyDescent="0.25">
      <c r="A201" s="45" t="s">
        <v>180</v>
      </c>
      <c r="B201" s="32">
        <v>2358.5668009999999</v>
      </c>
      <c r="C201" s="32">
        <v>2396.4919450000002</v>
      </c>
      <c r="D201" s="32">
        <v>2688.06862</v>
      </c>
      <c r="E201" s="32">
        <v>3098.5410820000002</v>
      </c>
      <c r="F201" s="32">
        <v>3556.0609669999999</v>
      </c>
      <c r="G201" s="32">
        <v>1579.6423989999998</v>
      </c>
    </row>
    <row r="202" spans="1:7" x14ac:dyDescent="0.25">
      <c r="A202" s="45" t="s">
        <v>280</v>
      </c>
      <c r="B202" s="32">
        <v>2578.302365</v>
      </c>
      <c r="C202" s="32">
        <v>2619.0551139999998</v>
      </c>
      <c r="D202" s="32">
        <v>2936.8438529999999</v>
      </c>
      <c r="E202" s="32">
        <v>3346.785754</v>
      </c>
      <c r="F202" s="32">
        <v>3745.6523619999998</v>
      </c>
      <c r="G202" s="32">
        <v>1578.1157129999999</v>
      </c>
    </row>
    <row r="203" spans="1:7" x14ac:dyDescent="0.25">
      <c r="A203" s="45" t="s">
        <v>206</v>
      </c>
      <c r="B203" s="32">
        <v>2277.9441940000002</v>
      </c>
      <c r="C203" s="32">
        <v>2313.4422420000001</v>
      </c>
      <c r="D203" s="32">
        <v>2594.2324359999998</v>
      </c>
      <c r="E203" s="32">
        <v>3143.8508590000001</v>
      </c>
      <c r="F203" s="32">
        <v>3584.201196</v>
      </c>
      <c r="G203" s="32">
        <v>1564.5878109999999</v>
      </c>
    </row>
    <row r="204" spans="1:7" x14ac:dyDescent="0.25">
      <c r="A204" s="45" t="s">
        <v>312</v>
      </c>
      <c r="B204" s="32">
        <v>2004.8590320000001</v>
      </c>
      <c r="C204" s="32">
        <v>2039.700247</v>
      </c>
      <c r="D204" s="32">
        <v>2287.3422270000001</v>
      </c>
      <c r="E204" s="32">
        <v>2957.1720359999999</v>
      </c>
      <c r="F204" s="32">
        <v>3445.0723429999998</v>
      </c>
      <c r="G204" s="32">
        <v>1560.244819</v>
      </c>
    </row>
    <row r="205" spans="1:7" x14ac:dyDescent="0.25">
      <c r="A205" s="45" t="s">
        <v>317</v>
      </c>
      <c r="B205" s="32">
        <v>2183.5408349999998</v>
      </c>
      <c r="C205" s="32">
        <v>2213.290043</v>
      </c>
      <c r="D205" s="32">
        <v>2481.7915090000001</v>
      </c>
      <c r="E205" s="32">
        <v>3019.546883</v>
      </c>
      <c r="F205" s="32">
        <v>3528.0683749999998</v>
      </c>
      <c r="G205" s="32">
        <v>1559.341222</v>
      </c>
    </row>
    <row r="206" spans="1:7" x14ac:dyDescent="0.25">
      <c r="A206" s="45" t="s">
        <v>296</v>
      </c>
      <c r="B206" s="32">
        <v>2325.5660830000002</v>
      </c>
      <c r="C206" s="32">
        <v>2371.0705280000002</v>
      </c>
      <c r="D206" s="32">
        <v>2658.89678</v>
      </c>
      <c r="E206" s="32">
        <v>3111.5031359999998</v>
      </c>
      <c r="F206" s="32">
        <v>3475.2945110000001</v>
      </c>
      <c r="G206" s="32">
        <v>1554.0495000000001</v>
      </c>
    </row>
    <row r="207" spans="1:7" x14ac:dyDescent="0.25">
      <c r="A207" s="45" t="s">
        <v>257</v>
      </c>
      <c r="B207" s="32">
        <v>1941.0672870000001</v>
      </c>
      <c r="C207" s="32">
        <v>1957.348385</v>
      </c>
      <c r="D207" s="32">
        <v>2194.4799830000002</v>
      </c>
      <c r="E207" s="32">
        <v>2678.9698010000002</v>
      </c>
      <c r="F207" s="32">
        <v>3422.6297559999998</v>
      </c>
      <c r="G207" s="32">
        <v>1550.0761210000001</v>
      </c>
    </row>
    <row r="208" spans="1:7" x14ac:dyDescent="0.25">
      <c r="A208" s="45" t="s">
        <v>307</v>
      </c>
      <c r="B208" s="32">
        <v>2365.494862</v>
      </c>
      <c r="C208" s="32">
        <v>2396.1173509999999</v>
      </c>
      <c r="D208" s="32">
        <v>2686.5164540000001</v>
      </c>
      <c r="E208" s="32">
        <v>3186.4753850000002</v>
      </c>
      <c r="F208" s="32">
        <v>3552.6608030000002</v>
      </c>
      <c r="G208" s="32">
        <v>1533.7574880000002</v>
      </c>
    </row>
    <row r="209" spans="1:7" x14ac:dyDescent="0.25">
      <c r="A209" s="45" t="s">
        <v>56</v>
      </c>
      <c r="B209" s="32">
        <v>1813.8669460000001</v>
      </c>
      <c r="C209" s="32">
        <v>1874.6278769999999</v>
      </c>
      <c r="D209" s="32">
        <v>2134.2460740000001</v>
      </c>
      <c r="E209" s="32">
        <v>2481.1436119999998</v>
      </c>
      <c r="F209" s="32">
        <v>3154.7700100000002</v>
      </c>
      <c r="G209" s="32">
        <v>1531.667592</v>
      </c>
    </row>
    <row r="210" spans="1:7" x14ac:dyDescent="0.25">
      <c r="A210" s="45" t="s">
        <v>241</v>
      </c>
      <c r="B210" s="32">
        <v>2424.1618629999998</v>
      </c>
      <c r="C210" s="32">
        <v>2453.800796</v>
      </c>
      <c r="D210" s="32">
        <v>2751.17787</v>
      </c>
      <c r="E210" s="32">
        <v>3257.2574169999998</v>
      </c>
      <c r="F210" s="32">
        <v>3578.994702</v>
      </c>
      <c r="G210" s="32">
        <v>1528.7076219999999</v>
      </c>
    </row>
    <row r="211" spans="1:7" x14ac:dyDescent="0.25">
      <c r="A211" s="45" t="s">
        <v>152</v>
      </c>
      <c r="B211" s="32">
        <v>2399.0503309999999</v>
      </c>
      <c r="C211" s="32">
        <v>2419.1716310000002</v>
      </c>
      <c r="D211" s="32">
        <v>2712.2537670000002</v>
      </c>
      <c r="E211" s="32">
        <v>3177.4174240000002</v>
      </c>
      <c r="F211" s="32">
        <v>3509.8112660000002</v>
      </c>
      <c r="G211" s="32">
        <v>1522.7507970000001</v>
      </c>
    </row>
    <row r="212" spans="1:7" x14ac:dyDescent="0.25">
      <c r="A212" s="45" t="s">
        <v>229</v>
      </c>
      <c r="B212" s="32">
        <v>1911.453143</v>
      </c>
      <c r="C212" s="32">
        <v>1946.214481</v>
      </c>
      <c r="D212" s="32">
        <v>2182.558168</v>
      </c>
      <c r="E212" s="32">
        <v>2775.9554579999999</v>
      </c>
      <c r="F212" s="32">
        <v>3253.5671259999999</v>
      </c>
      <c r="G212" s="32">
        <v>1521.0855139999999</v>
      </c>
    </row>
    <row r="213" spans="1:7" x14ac:dyDescent="0.25">
      <c r="A213" s="45" t="s">
        <v>118</v>
      </c>
      <c r="B213" s="32">
        <v>2601.0777539999999</v>
      </c>
      <c r="C213" s="32">
        <v>2622.8949189999998</v>
      </c>
      <c r="D213" s="32">
        <v>2940.6578100000002</v>
      </c>
      <c r="E213" s="32">
        <v>3316.2660540000002</v>
      </c>
      <c r="F213" s="32">
        <v>3595.4319599999999</v>
      </c>
      <c r="G213" s="32">
        <v>1514.825286</v>
      </c>
    </row>
    <row r="214" spans="1:7" x14ac:dyDescent="0.25">
      <c r="A214" s="45" t="s">
        <v>178</v>
      </c>
      <c r="B214" s="32">
        <v>2497.9133670000001</v>
      </c>
      <c r="C214" s="32">
        <v>2529.9571580000002</v>
      </c>
      <c r="D214" s="32">
        <v>2836.4611420000001</v>
      </c>
      <c r="E214" s="32">
        <v>3198.7598990000001</v>
      </c>
      <c r="F214" s="32">
        <v>3472.4448280000001</v>
      </c>
      <c r="G214" s="32">
        <v>1489.4482410000001</v>
      </c>
    </row>
    <row r="215" spans="1:7" x14ac:dyDescent="0.25">
      <c r="A215" s="45" t="s">
        <v>193</v>
      </c>
      <c r="B215" s="32">
        <v>1963.337953</v>
      </c>
      <c r="C215" s="32">
        <v>1979.805703</v>
      </c>
      <c r="D215" s="32">
        <v>2220.0522259999998</v>
      </c>
      <c r="E215" s="32">
        <v>2851.685477</v>
      </c>
      <c r="F215" s="32">
        <v>3351.6562990000002</v>
      </c>
      <c r="G215" s="32">
        <v>1488.1686209999998</v>
      </c>
    </row>
    <row r="216" spans="1:7" x14ac:dyDescent="0.25">
      <c r="A216" s="45" t="s">
        <v>198</v>
      </c>
      <c r="B216" s="32">
        <v>2466.5777130000001</v>
      </c>
      <c r="C216" s="32">
        <v>2496.8171320000001</v>
      </c>
      <c r="D216" s="32">
        <v>2799.5373100000002</v>
      </c>
      <c r="E216" s="32">
        <v>3157.1199940000001</v>
      </c>
      <c r="F216" s="32">
        <v>3422.889435</v>
      </c>
      <c r="G216" s="32">
        <v>1479.1238229999999</v>
      </c>
    </row>
    <row r="217" spans="1:7" x14ac:dyDescent="0.25">
      <c r="A217" s="45" t="s">
        <v>26</v>
      </c>
      <c r="B217" s="32">
        <v>2455.2515199999998</v>
      </c>
      <c r="C217" s="32">
        <v>2475.8458190000001</v>
      </c>
      <c r="D217" s="32">
        <v>2775.7942400000002</v>
      </c>
      <c r="E217" s="32">
        <v>3130.3441870000001</v>
      </c>
      <c r="F217" s="32">
        <v>3393.8591799999999</v>
      </c>
      <c r="G217" s="32">
        <v>1429.8983389999999</v>
      </c>
    </row>
    <row r="218" spans="1:7" x14ac:dyDescent="0.25">
      <c r="A218" s="45" t="s">
        <v>223</v>
      </c>
      <c r="B218" s="32">
        <v>2190.3639250000001</v>
      </c>
      <c r="C218" s="32">
        <v>2217.5777170000001</v>
      </c>
      <c r="D218" s="32">
        <v>2486.6597700000002</v>
      </c>
      <c r="E218" s="32">
        <v>2837.7957809999998</v>
      </c>
      <c r="F218" s="32">
        <v>3153.5610700000002</v>
      </c>
      <c r="G218" s="32">
        <v>1417.705342</v>
      </c>
    </row>
    <row r="219" spans="1:7" x14ac:dyDescent="0.25">
      <c r="A219" s="45" t="s">
        <v>290</v>
      </c>
      <c r="B219" s="32">
        <v>2022.478415</v>
      </c>
      <c r="C219" s="32">
        <v>2059.8811679999999</v>
      </c>
      <c r="D219" s="32">
        <v>2309.7558880000001</v>
      </c>
      <c r="E219" s="32">
        <v>2733.6156769999998</v>
      </c>
      <c r="F219" s="32">
        <v>3167.3534810000001</v>
      </c>
      <c r="G219" s="32">
        <v>1415.338542</v>
      </c>
    </row>
    <row r="220" spans="1:7" x14ac:dyDescent="0.25">
      <c r="A220" s="45" t="s">
        <v>325</v>
      </c>
      <c r="B220" s="32">
        <v>1827.8357309999999</v>
      </c>
      <c r="C220" s="32">
        <v>1866.1305649999999</v>
      </c>
      <c r="D220" s="32">
        <v>2092.95424</v>
      </c>
      <c r="E220" s="32">
        <v>2627.316562</v>
      </c>
      <c r="F220" s="32">
        <v>3135.1961500000002</v>
      </c>
      <c r="G220" s="32">
        <v>1414.0906559999999</v>
      </c>
    </row>
    <row r="221" spans="1:7" x14ac:dyDescent="0.25">
      <c r="A221" s="45" t="s">
        <v>326</v>
      </c>
      <c r="B221" s="32">
        <v>2066.9601389999998</v>
      </c>
      <c r="C221" s="32">
        <v>2111.7668779999999</v>
      </c>
      <c r="D221" s="32">
        <v>2368.0397619999999</v>
      </c>
      <c r="E221" s="32">
        <v>2695.5209749999999</v>
      </c>
      <c r="F221" s="32">
        <v>3059.316233</v>
      </c>
      <c r="G221" s="32">
        <v>1404.0595309999999</v>
      </c>
    </row>
    <row r="222" spans="1:7" x14ac:dyDescent="0.25">
      <c r="A222" s="45" t="s">
        <v>184</v>
      </c>
      <c r="B222" s="32">
        <v>1987.275306</v>
      </c>
      <c r="C222" s="32">
        <v>2008.8105069999999</v>
      </c>
      <c r="D222" s="32">
        <v>2252.3634010000001</v>
      </c>
      <c r="E222" s="32">
        <v>2584.4123519999998</v>
      </c>
      <c r="F222" s="32">
        <v>3034.261407</v>
      </c>
      <c r="G222" s="32">
        <v>1403.6491940000001</v>
      </c>
    </row>
    <row r="223" spans="1:7" x14ac:dyDescent="0.25">
      <c r="A223" s="45" t="s">
        <v>250</v>
      </c>
      <c r="B223" s="32">
        <v>1677.3550769999999</v>
      </c>
      <c r="C223" s="32">
        <v>1728.940488</v>
      </c>
      <c r="D223" s="32">
        <v>1939.469963</v>
      </c>
      <c r="E223" s="32">
        <v>2399.1405159999999</v>
      </c>
      <c r="F223" s="32">
        <v>2730.27468</v>
      </c>
      <c r="G223" s="32">
        <v>1391.1571650000001</v>
      </c>
    </row>
    <row r="224" spans="1:7" x14ac:dyDescent="0.25">
      <c r="A224" s="45" t="s">
        <v>157</v>
      </c>
      <c r="B224" s="32">
        <v>2300.8292670000001</v>
      </c>
      <c r="C224" s="32">
        <v>2403.6595849999999</v>
      </c>
      <c r="D224" s="32">
        <v>2696.6245899999999</v>
      </c>
      <c r="E224" s="32">
        <v>3041.0629140000001</v>
      </c>
      <c r="F224" s="32">
        <v>3297.0621040000001</v>
      </c>
      <c r="G224" s="32">
        <v>1389.1161</v>
      </c>
    </row>
    <row r="225" spans="1:7" x14ac:dyDescent="0.25">
      <c r="A225" s="45" t="s">
        <v>313</v>
      </c>
      <c r="B225" s="32">
        <v>2056.5833600000001</v>
      </c>
      <c r="C225" s="32">
        <v>2086.9054599999999</v>
      </c>
      <c r="D225" s="32">
        <v>2341.2159539999998</v>
      </c>
      <c r="E225" s="32">
        <v>2640.2577350000001</v>
      </c>
      <c r="F225" s="32">
        <v>3056.5117489999998</v>
      </c>
      <c r="G225" s="32">
        <v>1386.215948</v>
      </c>
    </row>
    <row r="226" spans="1:7" x14ac:dyDescent="0.25">
      <c r="A226" s="45" t="s">
        <v>77</v>
      </c>
      <c r="B226" s="32">
        <v>1880.9202459999999</v>
      </c>
      <c r="C226" s="32">
        <v>1910.711847</v>
      </c>
      <c r="D226" s="32">
        <v>2142.5166880000002</v>
      </c>
      <c r="E226" s="32">
        <v>2602.0095970000002</v>
      </c>
      <c r="F226" s="32">
        <v>2998.1315009999998</v>
      </c>
      <c r="G226" s="32">
        <v>1368.309917</v>
      </c>
    </row>
    <row r="227" spans="1:7" x14ac:dyDescent="0.25">
      <c r="A227" s="45" t="s">
        <v>346</v>
      </c>
      <c r="B227" s="32">
        <v>2348.6106540000001</v>
      </c>
      <c r="C227" s="32">
        <v>2368.3102399999998</v>
      </c>
      <c r="D227" s="32">
        <v>2655.2300129999999</v>
      </c>
      <c r="E227" s="32">
        <v>2994.380858</v>
      </c>
      <c r="F227" s="32">
        <v>3246.45037</v>
      </c>
      <c r="G227" s="32">
        <v>1367.7922429999999</v>
      </c>
    </row>
    <row r="228" spans="1:7" x14ac:dyDescent="0.25">
      <c r="A228" s="45" t="s">
        <v>253</v>
      </c>
      <c r="B228" s="32">
        <v>2021.4514999999999</v>
      </c>
      <c r="C228" s="32">
        <v>2048.3229889999998</v>
      </c>
      <c r="D228" s="32">
        <v>2296.7156989999999</v>
      </c>
      <c r="E228" s="32">
        <v>2808.8098020000002</v>
      </c>
      <c r="F228" s="32">
        <v>3143.320792</v>
      </c>
      <c r="G228" s="32">
        <v>1353.111836</v>
      </c>
    </row>
    <row r="229" spans="1:7" x14ac:dyDescent="0.25">
      <c r="A229" s="45" t="s">
        <v>293</v>
      </c>
      <c r="B229" s="32">
        <v>2057.582324</v>
      </c>
      <c r="C229" s="32">
        <v>2088.0200359999999</v>
      </c>
      <c r="D229" s="32">
        <v>2341.2341900000001</v>
      </c>
      <c r="E229" s="32">
        <v>2731.729437</v>
      </c>
      <c r="F229" s="32">
        <v>3032.1599209999999</v>
      </c>
      <c r="G229" s="32">
        <v>1345.3215599999999</v>
      </c>
    </row>
    <row r="230" spans="1:7" x14ac:dyDescent="0.25">
      <c r="A230" s="45" t="s">
        <v>344</v>
      </c>
      <c r="B230" s="32">
        <v>2298.0990280000001</v>
      </c>
      <c r="C230" s="32">
        <v>2317.3746110000002</v>
      </c>
      <c r="D230" s="32">
        <v>2598.124566</v>
      </c>
      <c r="E230" s="32">
        <v>2929.9819040000002</v>
      </c>
      <c r="F230" s="32">
        <v>3176.630447</v>
      </c>
      <c r="G230" s="32">
        <v>1338.375884</v>
      </c>
    </row>
    <row r="231" spans="1:7" x14ac:dyDescent="0.25">
      <c r="A231" s="45" t="s">
        <v>265</v>
      </c>
      <c r="B231" s="32">
        <v>1773.0125379999999</v>
      </c>
      <c r="C231" s="32">
        <v>1801.6775889999999</v>
      </c>
      <c r="D231" s="32">
        <v>2020.343946</v>
      </c>
      <c r="E231" s="32">
        <v>2558.187598</v>
      </c>
      <c r="F231" s="32">
        <v>3038.2472950000001</v>
      </c>
      <c r="G231" s="32">
        <v>1334.34467</v>
      </c>
    </row>
    <row r="232" spans="1:7" x14ac:dyDescent="0.25">
      <c r="A232" s="45" t="s">
        <v>256</v>
      </c>
      <c r="B232" s="32">
        <v>2151.2820179999999</v>
      </c>
      <c r="C232" s="32">
        <v>2169.894785</v>
      </c>
      <c r="D232" s="32">
        <v>2432.7778739999999</v>
      </c>
      <c r="E232" s="32">
        <v>2863.4202129999999</v>
      </c>
      <c r="F232" s="32">
        <v>3104.465283</v>
      </c>
      <c r="G232" s="32">
        <v>1331.9884859999997</v>
      </c>
    </row>
    <row r="233" spans="1:7" x14ac:dyDescent="0.25">
      <c r="A233" s="45" t="s">
        <v>225</v>
      </c>
      <c r="B233" s="32">
        <v>1927.2937219999999</v>
      </c>
      <c r="C233" s="32">
        <v>1945.9793340000001</v>
      </c>
      <c r="D233" s="32">
        <v>2182.4909600000001</v>
      </c>
      <c r="E233" s="32">
        <v>2646.1984360000001</v>
      </c>
      <c r="F233" s="32">
        <v>2997.1494819999998</v>
      </c>
      <c r="G233" s="32">
        <v>1323.168915</v>
      </c>
    </row>
    <row r="234" spans="1:7" x14ac:dyDescent="0.25">
      <c r="A234" s="45" t="s">
        <v>269</v>
      </c>
      <c r="B234" s="32">
        <v>2044.9509929999999</v>
      </c>
      <c r="C234" s="32">
        <v>2070.3561880000002</v>
      </c>
      <c r="D234" s="32">
        <v>2321.178758</v>
      </c>
      <c r="E234" s="32">
        <v>2705.89489</v>
      </c>
      <c r="F234" s="32">
        <v>2959.6648930000001</v>
      </c>
      <c r="G234" s="32">
        <v>1320.8178500000001</v>
      </c>
    </row>
    <row r="235" spans="1:7" x14ac:dyDescent="0.25">
      <c r="A235" s="45" t="s">
        <v>127</v>
      </c>
      <c r="B235" s="32">
        <v>2181.1743029999998</v>
      </c>
      <c r="C235" s="32">
        <v>2199.4688769999998</v>
      </c>
      <c r="D235" s="32">
        <v>2465.9341239999999</v>
      </c>
      <c r="E235" s="32">
        <v>2780.9055149999999</v>
      </c>
      <c r="F235" s="32">
        <v>3032.761219</v>
      </c>
      <c r="G235" s="32">
        <v>1315.253751</v>
      </c>
    </row>
    <row r="236" spans="1:7" x14ac:dyDescent="0.25">
      <c r="A236" s="45" t="s">
        <v>239</v>
      </c>
      <c r="B236" s="32">
        <v>1937.7294099999999</v>
      </c>
      <c r="C236" s="32">
        <v>1959.7422449999999</v>
      </c>
      <c r="D236" s="32">
        <v>2197.359363</v>
      </c>
      <c r="E236" s="32">
        <v>2599.1691460000002</v>
      </c>
      <c r="F236" s="32">
        <v>2999.0904390000001</v>
      </c>
      <c r="G236" s="32">
        <v>1307.599056</v>
      </c>
    </row>
    <row r="237" spans="1:7" x14ac:dyDescent="0.25">
      <c r="A237" s="45" t="s">
        <v>168</v>
      </c>
      <c r="B237" s="32">
        <v>2243.8099889999999</v>
      </c>
      <c r="C237" s="32">
        <v>2262.6309179999998</v>
      </c>
      <c r="D237" s="32">
        <v>2536.7486180000001</v>
      </c>
      <c r="E237" s="32">
        <v>2860.7655589999999</v>
      </c>
      <c r="F237" s="32">
        <v>3101.587653</v>
      </c>
      <c r="G237" s="32">
        <v>1306.759137</v>
      </c>
    </row>
    <row r="238" spans="1:7" x14ac:dyDescent="0.25">
      <c r="A238" s="45" t="s">
        <v>345</v>
      </c>
      <c r="B238" s="32">
        <v>1813.5337199999999</v>
      </c>
      <c r="C238" s="32">
        <v>1842.790555</v>
      </c>
      <c r="D238" s="32">
        <v>2057.9054420000002</v>
      </c>
      <c r="E238" s="32">
        <v>2496.4425959999999</v>
      </c>
      <c r="F238" s="32">
        <v>2917.7793099999999</v>
      </c>
      <c r="G238" s="32">
        <v>1300.274915</v>
      </c>
    </row>
    <row r="239" spans="1:7" x14ac:dyDescent="0.25">
      <c r="A239" s="45" t="s">
        <v>124</v>
      </c>
      <c r="B239" s="32">
        <v>2222.3050710000002</v>
      </c>
      <c r="C239" s="32">
        <v>2240.9449070000001</v>
      </c>
      <c r="D239" s="32">
        <v>2512.4351620000002</v>
      </c>
      <c r="E239" s="32">
        <v>2833.3460669999999</v>
      </c>
      <c r="F239" s="32">
        <v>3071.8601680000002</v>
      </c>
      <c r="G239" s="32">
        <v>1294.23406</v>
      </c>
    </row>
    <row r="240" spans="1:7" x14ac:dyDescent="0.25">
      <c r="A240" s="45" t="s">
        <v>195</v>
      </c>
      <c r="B240" s="32">
        <v>1830.2244619999999</v>
      </c>
      <c r="C240" s="32">
        <v>1854.2814599999999</v>
      </c>
      <c r="D240" s="32">
        <v>2079.2300439999999</v>
      </c>
      <c r="E240" s="32">
        <v>2535.6125189999998</v>
      </c>
      <c r="F240" s="32">
        <v>2916.0071819999998</v>
      </c>
      <c r="G240" s="32">
        <v>1285.670372</v>
      </c>
    </row>
    <row r="241" spans="1:7" x14ac:dyDescent="0.25">
      <c r="A241" s="45" t="s">
        <v>112</v>
      </c>
      <c r="B241" s="32">
        <v>1972.7135470000001</v>
      </c>
      <c r="C241" s="32">
        <v>1986.049661</v>
      </c>
      <c r="D241" s="32">
        <v>2226.1545209999999</v>
      </c>
      <c r="E241" s="32">
        <v>2637.13382</v>
      </c>
      <c r="F241" s="32">
        <v>2944.172016</v>
      </c>
      <c r="G241" s="32">
        <v>1283.9999170000001</v>
      </c>
    </row>
    <row r="242" spans="1:7" x14ac:dyDescent="0.25">
      <c r="A242" s="45" t="s">
        <v>316</v>
      </c>
      <c r="B242" s="32">
        <v>1870.039092</v>
      </c>
      <c r="C242" s="32">
        <v>1890.1678099999999</v>
      </c>
      <c r="D242" s="32">
        <v>2119.305597</v>
      </c>
      <c r="E242" s="32">
        <v>2538.5591960000002</v>
      </c>
      <c r="F242" s="32">
        <v>2912.669652</v>
      </c>
      <c r="G242" s="32">
        <v>1281.1338929999999</v>
      </c>
    </row>
    <row r="243" spans="1:7" x14ac:dyDescent="0.25">
      <c r="A243" s="45" t="s">
        <v>254</v>
      </c>
      <c r="B243" s="32">
        <v>1771.553864</v>
      </c>
      <c r="C243" s="32">
        <v>1798.0042000000001</v>
      </c>
      <c r="D243" s="32">
        <v>2016.063498</v>
      </c>
      <c r="E243" s="32">
        <v>2511.4696730000001</v>
      </c>
      <c r="F243" s="32">
        <v>2913.4467420000001</v>
      </c>
      <c r="G243" s="32">
        <v>1277.4083599999999</v>
      </c>
    </row>
    <row r="244" spans="1:7" x14ac:dyDescent="0.25">
      <c r="A244" s="45" t="s">
        <v>271</v>
      </c>
      <c r="B244" s="32">
        <v>2245.909228</v>
      </c>
      <c r="C244" s="32">
        <v>2264.7474269999998</v>
      </c>
      <c r="D244" s="32">
        <v>2539.1202779999999</v>
      </c>
      <c r="E244" s="32">
        <v>2863.4400420000002</v>
      </c>
      <c r="F244" s="32">
        <v>3104.486856</v>
      </c>
      <c r="G244" s="32">
        <v>1266.297505</v>
      </c>
    </row>
    <row r="245" spans="1:7" x14ac:dyDescent="0.25">
      <c r="A245" s="45" t="s">
        <v>260</v>
      </c>
      <c r="B245" s="32">
        <v>1943.3736249999999</v>
      </c>
      <c r="C245" s="32">
        <v>1959.909414</v>
      </c>
      <c r="D245" s="32">
        <v>2197.5049629999999</v>
      </c>
      <c r="E245" s="32">
        <v>2544.9783769999999</v>
      </c>
      <c r="F245" s="32">
        <v>2871.2202510000002</v>
      </c>
      <c r="G245" s="32">
        <v>1262.8105449999998</v>
      </c>
    </row>
    <row r="246" spans="1:7" x14ac:dyDescent="0.25">
      <c r="A246" s="45" t="s">
        <v>337</v>
      </c>
      <c r="B246" s="32">
        <v>1902.3221920000001</v>
      </c>
      <c r="C246" s="32">
        <v>1922.391012</v>
      </c>
      <c r="D246" s="32">
        <v>2155.3464469999999</v>
      </c>
      <c r="E246" s="32">
        <v>2521.9722040000001</v>
      </c>
      <c r="F246" s="32">
        <v>2852.0278539999999</v>
      </c>
      <c r="G246" s="32">
        <v>1258.5231819999999</v>
      </c>
    </row>
    <row r="247" spans="1:7" x14ac:dyDescent="0.25">
      <c r="A247" s="45" t="s">
        <v>306</v>
      </c>
      <c r="B247" s="32">
        <v>1884.593572</v>
      </c>
      <c r="C247" s="32">
        <v>1904.4235510000001</v>
      </c>
      <c r="D247" s="32">
        <v>2135.299818</v>
      </c>
      <c r="E247" s="32">
        <v>2538.8458609999998</v>
      </c>
      <c r="F247" s="32">
        <v>2889.2590770000002</v>
      </c>
      <c r="G247" s="32">
        <v>1250.649588</v>
      </c>
    </row>
    <row r="248" spans="1:7" x14ac:dyDescent="0.25">
      <c r="A248" s="45" t="s">
        <v>72</v>
      </c>
      <c r="B248" s="32">
        <v>1776.1337349999999</v>
      </c>
      <c r="C248" s="32">
        <v>1795.096933</v>
      </c>
      <c r="D248" s="32">
        <v>2012.6791760000001</v>
      </c>
      <c r="E248" s="32">
        <v>2266.6462280000001</v>
      </c>
      <c r="F248" s="32">
        <v>2700.1223049999999</v>
      </c>
      <c r="G248" s="32">
        <v>1235.1841490000002</v>
      </c>
    </row>
    <row r="249" spans="1:7" x14ac:dyDescent="0.25">
      <c r="A249" s="45" t="s">
        <v>104</v>
      </c>
      <c r="B249" s="32">
        <v>1759.064261</v>
      </c>
      <c r="C249" s="32">
        <v>1792.2245559999999</v>
      </c>
      <c r="D249" s="32">
        <v>2009.4840389999999</v>
      </c>
      <c r="E249" s="32">
        <v>2366.9593500000001</v>
      </c>
      <c r="F249" s="32">
        <v>2749.4412069999998</v>
      </c>
      <c r="G249" s="32">
        <v>1231.7349400000001</v>
      </c>
    </row>
    <row r="250" spans="1:7" x14ac:dyDescent="0.25">
      <c r="A250" s="45" t="s">
        <v>176</v>
      </c>
      <c r="B250" s="32">
        <v>2108.8334249999998</v>
      </c>
      <c r="C250" s="32">
        <v>2126.521377</v>
      </c>
      <c r="D250" s="32">
        <v>2384.1481629999998</v>
      </c>
      <c r="E250" s="32">
        <v>2688.6734369999999</v>
      </c>
      <c r="F250" s="32">
        <v>2915.008053</v>
      </c>
      <c r="G250" s="32">
        <v>1228.149193</v>
      </c>
    </row>
    <row r="251" spans="1:7" x14ac:dyDescent="0.25">
      <c r="A251" s="45" t="s">
        <v>347</v>
      </c>
      <c r="B251" s="32">
        <v>1957.0137709999999</v>
      </c>
      <c r="C251" s="32">
        <v>1973.428764</v>
      </c>
      <c r="D251" s="32">
        <v>2212.5090660000001</v>
      </c>
      <c r="E251" s="32">
        <v>2495.1113350000001</v>
      </c>
      <c r="F251" s="32">
        <v>2775.0454249999998</v>
      </c>
      <c r="G251" s="32">
        <v>1222.4118480000002</v>
      </c>
    </row>
    <row r="252" spans="1:7" x14ac:dyDescent="0.25">
      <c r="A252" s="45" t="s">
        <v>335</v>
      </c>
      <c r="B252" s="32">
        <v>1807.127804</v>
      </c>
      <c r="C252" s="32">
        <v>1822.2849900000001</v>
      </c>
      <c r="D252" s="32">
        <v>2043.054711</v>
      </c>
      <c r="E252" s="32">
        <v>2337.9306310000002</v>
      </c>
      <c r="F252" s="32">
        <v>2617.1148450000001</v>
      </c>
      <c r="G252" s="32">
        <v>1219.2432269999999</v>
      </c>
    </row>
    <row r="253" spans="1:7" x14ac:dyDescent="0.25">
      <c r="A253" s="45" t="s">
        <v>339</v>
      </c>
      <c r="B253" s="32">
        <v>1804.576061</v>
      </c>
      <c r="C253" s="32">
        <v>1825.253297</v>
      </c>
      <c r="D253" s="32">
        <v>2046.445692</v>
      </c>
      <c r="E253" s="32">
        <v>2407.708682</v>
      </c>
      <c r="F253" s="32">
        <v>2741.6286869999999</v>
      </c>
      <c r="G253" s="32">
        <v>1206.159173</v>
      </c>
    </row>
    <row r="254" spans="1:7" x14ac:dyDescent="0.25">
      <c r="A254" s="45" t="s">
        <v>322</v>
      </c>
      <c r="B254" s="32">
        <v>1805.822449</v>
      </c>
      <c r="C254" s="32">
        <v>1817.4348729999999</v>
      </c>
      <c r="D254" s="32">
        <v>2053.1444299999998</v>
      </c>
      <c r="E254" s="32">
        <v>2348.0709780000002</v>
      </c>
      <c r="F254" s="32">
        <v>2648.6432610000002</v>
      </c>
      <c r="G254" s="32">
        <v>1205.7674950000001</v>
      </c>
    </row>
    <row r="255" spans="1:7" x14ac:dyDescent="0.25">
      <c r="A255" s="45" t="s">
        <v>182</v>
      </c>
      <c r="B255" s="32">
        <v>2061.9648569999999</v>
      </c>
      <c r="C255" s="32">
        <v>2079.2598579999999</v>
      </c>
      <c r="D255" s="32">
        <v>2331.1625020000001</v>
      </c>
      <c r="E255" s="32">
        <v>2628.9200959999998</v>
      </c>
      <c r="F255" s="32">
        <v>2850.2246540000001</v>
      </c>
      <c r="G255" s="32">
        <v>1200.8551309999998</v>
      </c>
    </row>
    <row r="256" spans="1:7" x14ac:dyDescent="0.25">
      <c r="A256" s="45" t="s">
        <v>350</v>
      </c>
      <c r="B256" s="32">
        <v>1633.4685280000001</v>
      </c>
      <c r="C256" s="32">
        <v>1668.175759</v>
      </c>
      <c r="D256" s="32">
        <v>1870.732624</v>
      </c>
      <c r="E256" s="32">
        <v>2264.8391620000002</v>
      </c>
      <c r="F256" s="32">
        <v>2639.6273719999999</v>
      </c>
      <c r="G256" s="32">
        <v>1192.8477339999999</v>
      </c>
    </row>
    <row r="257" spans="1:7" x14ac:dyDescent="0.25">
      <c r="A257" s="45" t="s">
        <v>74</v>
      </c>
      <c r="B257" s="32">
        <v>1830.980004</v>
      </c>
      <c r="C257" s="32">
        <v>1846.3366349999999</v>
      </c>
      <c r="D257" s="32">
        <v>2070.0206090000001</v>
      </c>
      <c r="E257" s="32">
        <v>2351.8645849999998</v>
      </c>
      <c r="F257" s="32">
        <v>2676.3443950000001</v>
      </c>
      <c r="G257" s="32">
        <v>1180.377199</v>
      </c>
    </row>
    <row r="258" spans="1:7" x14ac:dyDescent="0.25">
      <c r="A258" s="45" t="s">
        <v>277</v>
      </c>
      <c r="B258" s="32">
        <v>1683.150482</v>
      </c>
      <c r="C258" s="32">
        <v>1705.013888</v>
      </c>
      <c r="D258" s="32">
        <v>1911.766372</v>
      </c>
      <c r="E258" s="32">
        <v>2342.4520729999999</v>
      </c>
      <c r="F258" s="32">
        <v>2689.3190300000001</v>
      </c>
      <c r="G258" s="32">
        <v>1178.5142060000001</v>
      </c>
    </row>
    <row r="259" spans="1:7" x14ac:dyDescent="0.25">
      <c r="A259" s="45" t="s">
        <v>96</v>
      </c>
      <c r="B259" s="32">
        <v>1676.412934</v>
      </c>
      <c r="C259" s="32">
        <v>1703.4033380000001</v>
      </c>
      <c r="D259" s="32">
        <v>1910.0276080000001</v>
      </c>
      <c r="E259" s="32">
        <v>2305.0461959999998</v>
      </c>
      <c r="F259" s="32">
        <v>2665.433442</v>
      </c>
      <c r="G259" s="32">
        <v>1175.6210230000002</v>
      </c>
    </row>
    <row r="260" spans="1:7" x14ac:dyDescent="0.25">
      <c r="A260" s="45" t="s">
        <v>67</v>
      </c>
      <c r="B260" s="32">
        <v>1565.876066</v>
      </c>
      <c r="C260" s="32">
        <v>1593.7531939999999</v>
      </c>
      <c r="D260" s="32">
        <v>1787.243129</v>
      </c>
      <c r="E260" s="32">
        <v>2227.974526</v>
      </c>
      <c r="F260" s="32">
        <v>2689.8782379999998</v>
      </c>
      <c r="G260" s="32">
        <v>1174.8562780000002</v>
      </c>
    </row>
    <row r="261" spans="1:7" x14ac:dyDescent="0.25">
      <c r="A261" s="45" t="s">
        <v>292</v>
      </c>
      <c r="B261" s="32">
        <v>1906.666849</v>
      </c>
      <c r="C261" s="32">
        <v>1922.660142</v>
      </c>
      <c r="D261" s="32">
        <v>2155.617483</v>
      </c>
      <c r="E261" s="32">
        <v>2404.1355039999999</v>
      </c>
      <c r="F261" s="32">
        <v>2652.7567260000001</v>
      </c>
      <c r="G261" s="32">
        <v>1170.2689700000001</v>
      </c>
    </row>
    <row r="262" spans="1:7" x14ac:dyDescent="0.25">
      <c r="A262" s="45" t="s">
        <v>328</v>
      </c>
      <c r="B262" s="32">
        <v>1927.710955</v>
      </c>
      <c r="C262" s="32">
        <v>1943.8804070000001</v>
      </c>
      <c r="D262" s="32">
        <v>2179.3810600000002</v>
      </c>
      <c r="E262" s="32">
        <v>2457.7517400000002</v>
      </c>
      <c r="F262" s="32">
        <v>2675.422388</v>
      </c>
      <c r="G262" s="32">
        <v>1168.750783</v>
      </c>
    </row>
    <row r="263" spans="1:7" x14ac:dyDescent="0.25">
      <c r="A263" s="45" t="s">
        <v>329</v>
      </c>
      <c r="B263" s="32">
        <v>1876.1309490000001</v>
      </c>
      <c r="C263" s="32">
        <v>1894.2734720000001</v>
      </c>
      <c r="D263" s="32">
        <v>2123.7642609999998</v>
      </c>
      <c r="E263" s="32">
        <v>2395.0310599999998</v>
      </c>
      <c r="F263" s="32">
        <v>2695.1548309999998</v>
      </c>
      <c r="G263" s="32">
        <v>1164.3865639999999</v>
      </c>
    </row>
    <row r="264" spans="1:7" x14ac:dyDescent="0.25">
      <c r="A264" s="45" t="s">
        <v>278</v>
      </c>
      <c r="B264" s="32">
        <v>1925.359811</v>
      </c>
      <c r="C264" s="32">
        <v>1946.863265</v>
      </c>
      <c r="D264" s="32">
        <v>2182.7730889999998</v>
      </c>
      <c r="E264" s="32">
        <v>2494.8498599999998</v>
      </c>
      <c r="F264" s="32">
        <v>2704.8685399999999</v>
      </c>
      <c r="G264" s="32">
        <v>1163.6282160000001</v>
      </c>
    </row>
    <row r="265" spans="1:7" x14ac:dyDescent="0.25">
      <c r="A265" s="45" t="s">
        <v>282</v>
      </c>
      <c r="B265" s="32">
        <v>2040.7329709999999</v>
      </c>
      <c r="C265" s="32">
        <v>2061.2907420000001</v>
      </c>
      <c r="D265" s="32">
        <v>2311.0161119999998</v>
      </c>
      <c r="E265" s="32">
        <v>2561.148768</v>
      </c>
      <c r="F265" s="32">
        <v>2760.7818980000002</v>
      </c>
      <c r="G265" s="32">
        <v>1156.9312910000001</v>
      </c>
    </row>
    <row r="266" spans="1:7" x14ac:dyDescent="0.25">
      <c r="A266" s="45" t="s">
        <v>153</v>
      </c>
      <c r="B266" s="32">
        <v>1552.164174</v>
      </c>
      <c r="C266" s="32">
        <v>1576.0700280000001</v>
      </c>
      <c r="D266" s="32">
        <v>1767.3374610000001</v>
      </c>
      <c r="E266" s="32">
        <v>2159.6808270000001</v>
      </c>
      <c r="F266" s="32">
        <v>2555.254191</v>
      </c>
      <c r="G266" s="32">
        <v>1156.242428</v>
      </c>
    </row>
    <row r="267" spans="1:7" x14ac:dyDescent="0.25">
      <c r="A267" s="45" t="s">
        <v>208</v>
      </c>
      <c r="B267" s="32">
        <v>1569.767415</v>
      </c>
      <c r="C267" s="32">
        <v>1591.224935</v>
      </c>
      <c r="D267" s="32">
        <v>1784.26323</v>
      </c>
      <c r="E267" s="32">
        <v>2220.8135219999999</v>
      </c>
      <c r="F267" s="32">
        <v>2623.6734970000002</v>
      </c>
      <c r="G267" s="32">
        <v>1156.010585</v>
      </c>
    </row>
    <row r="268" spans="1:7" x14ac:dyDescent="0.25">
      <c r="A268" s="45" t="s">
        <v>284</v>
      </c>
      <c r="B268" s="32">
        <v>1582.4159320000001</v>
      </c>
      <c r="C268" s="32">
        <v>1607.7406209999999</v>
      </c>
      <c r="D268" s="32">
        <v>1802.706678</v>
      </c>
      <c r="E268" s="32">
        <v>2198.112799</v>
      </c>
      <c r="F268" s="32">
        <v>2615.9352309999999</v>
      </c>
      <c r="G268" s="32">
        <v>1155.8574980000001</v>
      </c>
    </row>
    <row r="269" spans="1:7" x14ac:dyDescent="0.25">
      <c r="A269" s="45" t="s">
        <v>244</v>
      </c>
      <c r="B269" s="32">
        <v>1692.1550219999999</v>
      </c>
      <c r="C269" s="32">
        <v>1708.195688</v>
      </c>
      <c r="D269" s="32">
        <v>1915.3612949999999</v>
      </c>
      <c r="E269" s="32">
        <v>2284.9781589999998</v>
      </c>
      <c r="F269" s="32">
        <v>2607.153777</v>
      </c>
      <c r="G269" s="32">
        <v>1153.6499170000002</v>
      </c>
    </row>
    <row r="270" spans="1:7" x14ac:dyDescent="0.25">
      <c r="A270" s="45" t="s">
        <v>166</v>
      </c>
      <c r="B270" s="32">
        <v>1970.3932569999999</v>
      </c>
      <c r="C270" s="32">
        <v>1994.9822810000001</v>
      </c>
      <c r="D270" s="32">
        <v>2249.801027</v>
      </c>
      <c r="E270" s="32">
        <v>2517.2078919999999</v>
      </c>
      <c r="F270" s="32">
        <v>2750.1004840000001</v>
      </c>
      <c r="G270" s="32">
        <v>1151.3582529999999</v>
      </c>
    </row>
    <row r="271" spans="1:7" x14ac:dyDescent="0.25">
      <c r="A271" s="45" t="s">
        <v>226</v>
      </c>
      <c r="B271" s="32">
        <v>1682.105157</v>
      </c>
      <c r="C271" s="32">
        <v>1689.956279</v>
      </c>
      <c r="D271" s="32">
        <v>1901.4062839999999</v>
      </c>
      <c r="E271" s="32">
        <v>2240.1749570000002</v>
      </c>
      <c r="F271" s="32">
        <v>2575.7437949999999</v>
      </c>
      <c r="G271" s="32">
        <v>1141.6656069999999</v>
      </c>
    </row>
    <row r="272" spans="1:7" x14ac:dyDescent="0.25">
      <c r="A272" s="45" t="s">
        <v>333</v>
      </c>
      <c r="B272" s="32">
        <v>1868.3814829999999</v>
      </c>
      <c r="C272" s="32">
        <v>1884.053259</v>
      </c>
      <c r="D272" s="32">
        <v>2112.305977</v>
      </c>
      <c r="E272" s="32">
        <v>2382.1092520000002</v>
      </c>
      <c r="F272" s="32">
        <v>2582.636747</v>
      </c>
      <c r="G272" s="32">
        <v>1128.724389</v>
      </c>
    </row>
    <row r="273" spans="1:7" x14ac:dyDescent="0.25">
      <c r="A273" s="45" t="s">
        <v>109</v>
      </c>
      <c r="B273" s="32">
        <v>1462.0694920000001</v>
      </c>
      <c r="C273" s="32">
        <v>1487.3315789999999</v>
      </c>
      <c r="D273" s="32">
        <v>1667.8325500000001</v>
      </c>
      <c r="E273" s="32">
        <v>2038.533655</v>
      </c>
      <c r="F273" s="32">
        <v>2469.7214330000002</v>
      </c>
      <c r="G273" s="32">
        <v>1124.4248379999999</v>
      </c>
    </row>
    <row r="274" spans="1:7" x14ac:dyDescent="0.25">
      <c r="A274" s="45" t="s">
        <v>353</v>
      </c>
      <c r="B274" s="32">
        <v>1593.8386949999999</v>
      </c>
      <c r="C274" s="32">
        <v>1616.723925</v>
      </c>
      <c r="D274" s="32">
        <v>1812.8132410000001</v>
      </c>
      <c r="E274" s="32">
        <v>2169.136622</v>
      </c>
      <c r="F274" s="32">
        <v>2523.833748</v>
      </c>
      <c r="G274" s="32">
        <v>1124.1780389999999</v>
      </c>
    </row>
    <row r="275" spans="1:7" x14ac:dyDescent="0.25">
      <c r="A275" s="45" t="s">
        <v>324</v>
      </c>
      <c r="B275" s="32">
        <v>1813.648187</v>
      </c>
      <c r="C275" s="32">
        <v>1831.1442730000001</v>
      </c>
      <c r="D275" s="32">
        <v>2052.987216</v>
      </c>
      <c r="E275" s="32">
        <v>2315.2132510000001</v>
      </c>
      <c r="F275" s="32">
        <v>2510.1097260000001</v>
      </c>
      <c r="G275" s="32">
        <v>1115.7858449999999</v>
      </c>
    </row>
    <row r="276" spans="1:7" x14ac:dyDescent="0.25">
      <c r="A276" s="45" t="s">
        <v>117</v>
      </c>
      <c r="B276" s="32">
        <v>1796.370741</v>
      </c>
      <c r="C276" s="32">
        <v>1811.4376669999999</v>
      </c>
      <c r="D276" s="32">
        <v>2030.893022</v>
      </c>
      <c r="E276" s="32">
        <v>2295.1395809999999</v>
      </c>
      <c r="F276" s="32">
        <v>2549.1176759999998</v>
      </c>
      <c r="G276" s="32">
        <v>1107.689083</v>
      </c>
    </row>
    <row r="277" spans="1:7" x14ac:dyDescent="0.25">
      <c r="A277" s="45" t="s">
        <v>330</v>
      </c>
      <c r="B277" s="32">
        <v>1901.4145470000001</v>
      </c>
      <c r="C277" s="32">
        <v>1917.362766</v>
      </c>
      <c r="D277" s="32">
        <v>2149.6509839999999</v>
      </c>
      <c r="E277" s="32">
        <v>2424.223829</v>
      </c>
      <c r="F277" s="32">
        <v>2628.297403</v>
      </c>
      <c r="G277" s="32">
        <v>1107.3522630000002</v>
      </c>
    </row>
    <row r="278" spans="1:7" x14ac:dyDescent="0.25">
      <c r="A278" s="45" t="s">
        <v>305</v>
      </c>
      <c r="B278" s="32">
        <v>1745.7838879999999</v>
      </c>
      <c r="C278" s="32">
        <v>1760.4270730000001</v>
      </c>
      <c r="D278" s="32">
        <v>1973.7028769999999</v>
      </c>
      <c r="E278" s="32">
        <v>2225.8027609999999</v>
      </c>
      <c r="F278" s="32">
        <v>2509.471086</v>
      </c>
      <c r="G278" s="32">
        <v>1103.9929569999999</v>
      </c>
    </row>
    <row r="279" spans="1:7" x14ac:dyDescent="0.25">
      <c r="A279" s="45" t="s">
        <v>23</v>
      </c>
      <c r="B279" s="32">
        <v>1719.883028</v>
      </c>
      <c r="C279" s="32">
        <v>1734.31023</v>
      </c>
      <c r="D279" s="32">
        <v>1944.4213580000001</v>
      </c>
      <c r="E279" s="32">
        <v>2192.7798950000001</v>
      </c>
      <c r="F279" s="32">
        <v>2494.3784049999999</v>
      </c>
      <c r="G279" s="32">
        <v>1101.8345829999998</v>
      </c>
    </row>
    <row r="280" spans="1:7" x14ac:dyDescent="0.25">
      <c r="A280" s="45" t="s">
        <v>314</v>
      </c>
      <c r="B280" s="32">
        <v>1791.3597110000001</v>
      </c>
      <c r="C280" s="32">
        <v>1806.3853630000001</v>
      </c>
      <c r="D280" s="32">
        <v>2025.2278610000001</v>
      </c>
      <c r="E280" s="32">
        <v>2302.3308870000001</v>
      </c>
      <c r="F280" s="32">
        <v>2544.8782849999998</v>
      </c>
      <c r="G280" s="32">
        <v>1099.6734730000001</v>
      </c>
    </row>
    <row r="281" spans="1:7" x14ac:dyDescent="0.25">
      <c r="A281" s="45" t="s">
        <v>236</v>
      </c>
      <c r="B281" s="32">
        <v>1643.3432519999999</v>
      </c>
      <c r="C281" s="32">
        <v>1657.8428369999999</v>
      </c>
      <c r="D281" s="32">
        <v>1858.7120849999999</v>
      </c>
      <c r="E281" s="32">
        <v>2148.3903110000001</v>
      </c>
      <c r="F281" s="32">
        <v>2463.2483539999998</v>
      </c>
      <c r="G281" s="32">
        <v>1097.0210959999999</v>
      </c>
    </row>
    <row r="282" spans="1:7" x14ac:dyDescent="0.25">
      <c r="A282" s="45" t="s">
        <v>348</v>
      </c>
      <c r="B282" s="32">
        <v>1698.643879</v>
      </c>
      <c r="C282" s="32">
        <v>1714.194839</v>
      </c>
      <c r="D282" s="32">
        <v>1921.869308</v>
      </c>
      <c r="E282" s="32">
        <v>2192.5299060000002</v>
      </c>
      <c r="F282" s="32">
        <v>2488.3122830000002</v>
      </c>
      <c r="G282" s="32">
        <v>1094.275815</v>
      </c>
    </row>
    <row r="283" spans="1:7" x14ac:dyDescent="0.25">
      <c r="A283" s="45" t="s">
        <v>340</v>
      </c>
      <c r="B283" s="32">
        <v>1572.5724299999999</v>
      </c>
      <c r="C283" s="32">
        <v>1605.1189830000001</v>
      </c>
      <c r="D283" s="32">
        <v>1800.253115</v>
      </c>
      <c r="E283" s="32">
        <v>2140.2022579999998</v>
      </c>
      <c r="F283" s="32">
        <v>2464.699654</v>
      </c>
      <c r="G283" s="32">
        <v>1093.3025870000001</v>
      </c>
    </row>
    <row r="284" spans="1:7" x14ac:dyDescent="0.25">
      <c r="A284" s="45" t="s">
        <v>343</v>
      </c>
      <c r="B284" s="32">
        <v>1617.393368</v>
      </c>
      <c r="C284" s="32">
        <v>1643.8642219999999</v>
      </c>
      <c r="D284" s="32">
        <v>1843.2345069999999</v>
      </c>
      <c r="E284" s="32">
        <v>2144.2396490000001</v>
      </c>
      <c r="F284" s="32">
        <v>2414.0311670000001</v>
      </c>
      <c r="G284" s="32">
        <v>1090.138101</v>
      </c>
    </row>
    <row r="285" spans="1:7" x14ac:dyDescent="0.25">
      <c r="A285" s="45" t="s">
        <v>243</v>
      </c>
      <c r="B285" s="32">
        <v>1637.0128030000001</v>
      </c>
      <c r="C285" s="32">
        <v>1658.9679120000001</v>
      </c>
      <c r="D285" s="32">
        <v>1860.1564470000001</v>
      </c>
      <c r="E285" s="32">
        <v>2097.7521120000001</v>
      </c>
      <c r="F285" s="32">
        <v>2324.1133629999999</v>
      </c>
      <c r="G285" s="32">
        <v>1083.8173529999999</v>
      </c>
    </row>
    <row r="286" spans="1:7" x14ac:dyDescent="0.25">
      <c r="A286" s="45" t="s">
        <v>215</v>
      </c>
      <c r="B286" s="32">
        <v>1652.356992</v>
      </c>
      <c r="C286" s="32">
        <v>1685.2232819999999</v>
      </c>
      <c r="D286" s="32">
        <v>1889.860649</v>
      </c>
      <c r="E286" s="32">
        <v>2253.699521</v>
      </c>
      <c r="F286" s="32">
        <v>2486.5297059999998</v>
      </c>
      <c r="G286" s="32">
        <v>1083.457024</v>
      </c>
    </row>
    <row r="287" spans="1:7" x14ac:dyDescent="0.25">
      <c r="A287" s="45" t="s">
        <v>297</v>
      </c>
      <c r="B287" s="32">
        <v>1638.932671</v>
      </c>
      <c r="C287" s="32">
        <v>1665.6639210000001</v>
      </c>
      <c r="D287" s="32">
        <v>1867.777411</v>
      </c>
      <c r="E287" s="32">
        <v>2229.02241</v>
      </c>
      <c r="F287" s="32">
        <v>2446.0152739999999</v>
      </c>
      <c r="G287" s="32">
        <v>1077.4036550000001</v>
      </c>
    </row>
    <row r="288" spans="1:7" x14ac:dyDescent="0.25">
      <c r="A288" s="45" t="s">
        <v>38</v>
      </c>
      <c r="B288" s="32">
        <v>1606.0154970000001</v>
      </c>
      <c r="C288" s="32">
        <v>1619.4860630000001</v>
      </c>
      <c r="D288" s="32">
        <v>1815.686788</v>
      </c>
      <c r="E288" s="32">
        <v>2047.6029699999999</v>
      </c>
      <c r="F288" s="32">
        <v>2410.3842169999998</v>
      </c>
      <c r="G288" s="32">
        <v>1074.8908080000001</v>
      </c>
    </row>
    <row r="289" spans="1:7" x14ac:dyDescent="0.25">
      <c r="A289" s="45" t="s">
        <v>231</v>
      </c>
      <c r="B289" s="32">
        <v>1666.8209690000001</v>
      </c>
      <c r="C289" s="32">
        <v>1680.2870809999999</v>
      </c>
      <c r="D289" s="32">
        <v>1889.342981</v>
      </c>
      <c r="E289" s="32">
        <v>2221.7390620000001</v>
      </c>
      <c r="F289" s="32">
        <v>2470.7859020000001</v>
      </c>
      <c r="G289" s="32">
        <v>1068.9263970000002</v>
      </c>
    </row>
    <row r="290" spans="1:7" x14ac:dyDescent="0.25">
      <c r="A290" s="45" t="s">
        <v>304</v>
      </c>
      <c r="B290" s="32">
        <v>1483.2162410000001</v>
      </c>
      <c r="C290" s="32">
        <v>1504.3921889999999</v>
      </c>
      <c r="D290" s="32">
        <v>1686.8280709999999</v>
      </c>
      <c r="E290" s="32">
        <v>2071.290403</v>
      </c>
      <c r="F290" s="32">
        <v>2420.8721009999999</v>
      </c>
      <c r="G290" s="32">
        <v>1063.885033</v>
      </c>
    </row>
    <row r="291" spans="1:7" x14ac:dyDescent="0.25">
      <c r="A291" s="45" t="s">
        <v>247</v>
      </c>
      <c r="B291" s="32">
        <v>1704.666142</v>
      </c>
      <c r="C291" s="32">
        <v>1718.9644169999999</v>
      </c>
      <c r="D291" s="32">
        <v>1927.2156540000001</v>
      </c>
      <c r="E291" s="32">
        <v>2198.3270010000001</v>
      </c>
      <c r="F291" s="32">
        <v>2415.9566249999998</v>
      </c>
      <c r="G291" s="32">
        <v>1053.3443929999999</v>
      </c>
    </row>
    <row r="292" spans="1:7" x14ac:dyDescent="0.25">
      <c r="A292" s="45" t="s">
        <v>165</v>
      </c>
      <c r="B292" s="32">
        <v>1529.718961</v>
      </c>
      <c r="C292" s="32">
        <v>1554.453407</v>
      </c>
      <c r="D292" s="32">
        <v>1742.9636680000001</v>
      </c>
      <c r="E292" s="32">
        <v>2092.3560389999998</v>
      </c>
      <c r="F292" s="32">
        <v>2391.5759990000001</v>
      </c>
      <c r="G292" s="32">
        <v>1053.3104149999999</v>
      </c>
    </row>
    <row r="293" spans="1:7" x14ac:dyDescent="0.25">
      <c r="A293" s="45" t="s">
        <v>249</v>
      </c>
      <c r="B293" s="32">
        <v>1563.6857689999999</v>
      </c>
      <c r="C293" s="32">
        <v>1581.8913439999999</v>
      </c>
      <c r="D293" s="32">
        <v>1773.561027</v>
      </c>
      <c r="E293" s="32">
        <v>1854.148874</v>
      </c>
      <c r="F293" s="32">
        <v>2147.761657</v>
      </c>
      <c r="G293" s="32">
        <v>1048.0238449999999</v>
      </c>
    </row>
    <row r="294" spans="1:7" x14ac:dyDescent="0.25">
      <c r="A294" s="45" t="s">
        <v>360</v>
      </c>
      <c r="B294" s="32">
        <v>1768.8602719999999</v>
      </c>
      <c r="C294" s="32">
        <v>1783.696676</v>
      </c>
      <c r="D294" s="32">
        <v>1999.7914149999999</v>
      </c>
      <c r="E294" s="32">
        <v>2255.2227899999998</v>
      </c>
      <c r="F294" s="32">
        <v>2445.070354</v>
      </c>
      <c r="G294" s="32">
        <v>1043.3608730000001</v>
      </c>
    </row>
    <row r="295" spans="1:7" x14ac:dyDescent="0.25">
      <c r="A295" s="45" t="s">
        <v>48</v>
      </c>
      <c r="B295" s="32">
        <v>1660.234207</v>
      </c>
      <c r="C295" s="32">
        <v>1674.1597039999999</v>
      </c>
      <c r="D295" s="32">
        <v>1876.9844479999999</v>
      </c>
      <c r="E295" s="32">
        <v>2116.729315</v>
      </c>
      <c r="F295" s="32">
        <v>2397.5992040000001</v>
      </c>
      <c r="G295" s="32">
        <v>1039.2675920000001</v>
      </c>
    </row>
    <row r="296" spans="1:7" x14ac:dyDescent="0.25">
      <c r="A296" s="45" t="s">
        <v>275</v>
      </c>
      <c r="B296" s="32">
        <v>1520.3300810000001</v>
      </c>
      <c r="C296" s="32">
        <v>1539.092768</v>
      </c>
      <c r="D296" s="32">
        <v>1725.6023769999999</v>
      </c>
      <c r="E296" s="32">
        <v>2042.6639540000001</v>
      </c>
      <c r="F296" s="32">
        <v>2310.0162169999999</v>
      </c>
      <c r="G296" s="32">
        <v>1028.9487389999999</v>
      </c>
    </row>
    <row r="297" spans="1:7" x14ac:dyDescent="0.25">
      <c r="A297" s="45" t="s">
        <v>148</v>
      </c>
      <c r="B297" s="32">
        <v>1513.8774490000001</v>
      </c>
      <c r="C297" s="32">
        <v>1529.0055359999999</v>
      </c>
      <c r="D297" s="32">
        <v>1714.3173240000001</v>
      </c>
      <c r="E297" s="32">
        <v>2001.2478819999999</v>
      </c>
      <c r="F297" s="32">
        <v>2313.9712720000002</v>
      </c>
      <c r="G297" s="32">
        <v>1026.969284</v>
      </c>
    </row>
    <row r="298" spans="1:7" x14ac:dyDescent="0.25">
      <c r="A298" s="45" t="s">
        <v>25</v>
      </c>
      <c r="B298" s="32">
        <v>1753.6886999999999</v>
      </c>
      <c r="C298" s="32">
        <v>1768.3984780000001</v>
      </c>
      <c r="D298" s="32">
        <v>1982.6390280000001</v>
      </c>
      <c r="E298" s="32">
        <v>2235.8804049999999</v>
      </c>
      <c r="F298" s="32">
        <v>2424.0980570000002</v>
      </c>
      <c r="G298" s="32">
        <v>1021.319352</v>
      </c>
    </row>
    <row r="299" spans="1:7" x14ac:dyDescent="0.25">
      <c r="A299" s="45" t="s">
        <v>264</v>
      </c>
      <c r="B299" s="32">
        <v>1437.073132</v>
      </c>
      <c r="C299" s="32">
        <v>1457.688075</v>
      </c>
      <c r="D299" s="32">
        <v>1634.533224</v>
      </c>
      <c r="E299" s="32">
        <v>1983.1578050000001</v>
      </c>
      <c r="F299" s="32">
        <v>2309.5454460000001</v>
      </c>
      <c r="G299" s="32">
        <v>1019.494263</v>
      </c>
    </row>
    <row r="300" spans="1:7" x14ac:dyDescent="0.25">
      <c r="A300" s="45" t="s">
        <v>321</v>
      </c>
      <c r="B300" s="32">
        <v>1603.632456</v>
      </c>
      <c r="C300" s="32">
        <v>1621.428345</v>
      </c>
      <c r="D300" s="32">
        <v>1818.0041209999999</v>
      </c>
      <c r="E300" s="32">
        <v>2073.364149</v>
      </c>
      <c r="F300" s="32">
        <v>2299.2474259999999</v>
      </c>
      <c r="G300" s="32">
        <v>1019.3050270000001</v>
      </c>
    </row>
    <row r="301" spans="1:7" x14ac:dyDescent="0.25">
      <c r="A301" s="45" t="s">
        <v>362</v>
      </c>
      <c r="B301" s="32">
        <v>1748.059708</v>
      </c>
      <c r="C301" s="32">
        <v>1762.721951</v>
      </c>
      <c r="D301" s="32">
        <v>1976.275922</v>
      </c>
      <c r="E301" s="32">
        <v>2228.7047160000002</v>
      </c>
      <c r="F301" s="32">
        <v>2416.3194699999999</v>
      </c>
      <c r="G301" s="32">
        <v>1018.041939</v>
      </c>
    </row>
    <row r="302" spans="1:7" ht="18" customHeight="1" x14ac:dyDescent="0.25">
      <c r="A302" s="45" t="s">
        <v>212</v>
      </c>
      <c r="B302" s="32">
        <v>1572.5226090000001</v>
      </c>
      <c r="C302" s="32">
        <v>1585.7271929999999</v>
      </c>
      <c r="D302" s="32">
        <v>1777.8379500000001</v>
      </c>
      <c r="E302" s="32">
        <v>2042.9966179999999</v>
      </c>
      <c r="F302" s="32">
        <v>2308.4148639999999</v>
      </c>
      <c r="G302" s="32">
        <v>1017.149135</v>
      </c>
    </row>
    <row r="303" spans="1:7" x14ac:dyDescent="0.25">
      <c r="A303" s="45" t="s">
        <v>93</v>
      </c>
      <c r="B303" s="32">
        <v>1285.666516</v>
      </c>
      <c r="C303" s="32">
        <v>1307.747699</v>
      </c>
      <c r="D303" s="32">
        <v>1466.500462</v>
      </c>
      <c r="E303" s="32">
        <v>1829.337219</v>
      </c>
      <c r="F303" s="32">
        <v>2227.72559</v>
      </c>
      <c r="G303" s="32">
        <v>1007.969096</v>
      </c>
    </row>
    <row r="304" spans="1:7" x14ac:dyDescent="0.25">
      <c r="A304" s="45" t="s">
        <v>274</v>
      </c>
      <c r="B304" s="32">
        <v>1511.0372970000001</v>
      </c>
      <c r="C304" s="32">
        <v>1516.7036889999999</v>
      </c>
      <c r="D304" s="32">
        <v>1700.4882190000001</v>
      </c>
      <c r="E304" s="32">
        <v>2001.825472</v>
      </c>
      <c r="F304" s="32">
        <v>2276.5504980000001</v>
      </c>
      <c r="G304" s="32">
        <v>1007.1731139999999</v>
      </c>
    </row>
    <row r="305" spans="1:7" x14ac:dyDescent="0.25">
      <c r="A305" s="45" t="s">
        <v>294</v>
      </c>
      <c r="B305" s="32">
        <v>1728.103359</v>
      </c>
      <c r="C305" s="32">
        <v>1742.596984</v>
      </c>
      <c r="D305" s="32">
        <v>1953.7119709999999</v>
      </c>
      <c r="E305" s="32">
        <v>2203.2581789999999</v>
      </c>
      <c r="F305" s="32">
        <v>2388.730708</v>
      </c>
      <c r="G305" s="32">
        <v>1006.418624</v>
      </c>
    </row>
    <row r="306" spans="1:7" x14ac:dyDescent="0.25">
      <c r="A306" s="45" t="s">
        <v>199</v>
      </c>
      <c r="B306" s="32">
        <v>1511.6532480000001</v>
      </c>
      <c r="C306" s="32">
        <v>1527.1253979999999</v>
      </c>
      <c r="D306" s="32">
        <v>1712.136303</v>
      </c>
      <c r="E306" s="32">
        <v>1979.7370100000001</v>
      </c>
      <c r="F306" s="32">
        <v>2345.060356</v>
      </c>
      <c r="G306" s="32">
        <v>1006.2484400000001</v>
      </c>
    </row>
    <row r="307" spans="1:7" x14ac:dyDescent="0.25">
      <c r="A307" s="45" t="s">
        <v>213</v>
      </c>
      <c r="B307" s="32">
        <v>1484.3463449999999</v>
      </c>
      <c r="C307" s="32">
        <v>1503.7595020000001</v>
      </c>
      <c r="D307" s="32">
        <v>1686.1152179999999</v>
      </c>
      <c r="E307" s="32">
        <v>2004.1744719999999</v>
      </c>
      <c r="F307" s="32">
        <v>2285.597573</v>
      </c>
      <c r="G307" s="32">
        <v>1002.8447289999999</v>
      </c>
    </row>
    <row r="308" spans="1:7" x14ac:dyDescent="0.25">
      <c r="A308" s="45" t="s">
        <v>170</v>
      </c>
      <c r="B308" s="32">
        <v>1524.1974990000001</v>
      </c>
      <c r="C308" s="32">
        <v>1539.8123539999999</v>
      </c>
      <c r="D308" s="32">
        <v>1726.4148640000001</v>
      </c>
      <c r="E308" s="32">
        <v>2002.2628480000001</v>
      </c>
      <c r="F308" s="32">
        <v>2272.9983849999999</v>
      </c>
      <c r="G308" s="32">
        <v>1000.105097</v>
      </c>
    </row>
    <row r="309" spans="1:7" x14ac:dyDescent="0.25">
      <c r="A309" s="45" t="s">
        <v>319</v>
      </c>
      <c r="B309" s="32">
        <v>1597.029982</v>
      </c>
      <c r="C309" s="32">
        <v>1610.425246</v>
      </c>
      <c r="D309" s="32">
        <v>1805.5276879999999</v>
      </c>
      <c r="E309" s="32">
        <v>2036.1471180000001</v>
      </c>
      <c r="F309" s="32">
        <v>2223.8663069999998</v>
      </c>
      <c r="G309" s="32">
        <v>992.0181</v>
      </c>
    </row>
    <row r="310" spans="1:7" x14ac:dyDescent="0.25">
      <c r="A310" s="45" t="s">
        <v>151</v>
      </c>
      <c r="B310" s="32">
        <v>1409.1589080000001</v>
      </c>
      <c r="C310" s="32">
        <v>1426.596481</v>
      </c>
      <c r="D310" s="32">
        <v>1599.5532390000001</v>
      </c>
      <c r="E310" s="32">
        <v>1862.484242</v>
      </c>
      <c r="F310" s="32">
        <v>2210.9893000000002</v>
      </c>
      <c r="G310" s="32">
        <v>987.38928699999997</v>
      </c>
    </row>
    <row r="311" spans="1:7" x14ac:dyDescent="0.25">
      <c r="A311" s="45" t="s">
        <v>273</v>
      </c>
      <c r="B311" s="32">
        <v>1201.890977</v>
      </c>
      <c r="C311" s="32">
        <v>1455.3915099999999</v>
      </c>
      <c r="D311" s="32">
        <v>1596.0807070000001</v>
      </c>
      <c r="E311" s="32">
        <v>1783.2808090000001</v>
      </c>
      <c r="F311" s="32">
        <v>2247.0201769999999</v>
      </c>
      <c r="G311" s="32">
        <v>984.33801700000004</v>
      </c>
    </row>
    <row r="312" spans="1:7" x14ac:dyDescent="0.25">
      <c r="A312" s="45" t="s">
        <v>167</v>
      </c>
      <c r="B312" s="32">
        <v>1397.610054</v>
      </c>
      <c r="C312" s="32">
        <v>1416.181057</v>
      </c>
      <c r="D312" s="32">
        <v>1587.918357</v>
      </c>
      <c r="E312" s="32">
        <v>1892.8700329999999</v>
      </c>
      <c r="F312" s="32">
        <v>2209.101099</v>
      </c>
      <c r="G312" s="32">
        <v>982.39514600000007</v>
      </c>
    </row>
    <row r="313" spans="1:7" x14ac:dyDescent="0.25">
      <c r="A313" s="45" t="s">
        <v>78</v>
      </c>
      <c r="B313" s="32">
        <v>1275.959378</v>
      </c>
      <c r="C313" s="32">
        <v>1296.977658</v>
      </c>
      <c r="D313" s="32">
        <v>1454.3769130000001</v>
      </c>
      <c r="E313" s="32">
        <v>1794.6280380000001</v>
      </c>
      <c r="F313" s="32">
        <v>2173.100582</v>
      </c>
      <c r="G313" s="32">
        <v>962.78507400000001</v>
      </c>
    </row>
    <row r="314" spans="1:7" x14ac:dyDescent="0.25">
      <c r="A314" s="45" t="s">
        <v>351</v>
      </c>
      <c r="B314" s="32">
        <v>1472.238202</v>
      </c>
      <c r="C314" s="32">
        <v>1486.805016</v>
      </c>
      <c r="D314" s="32">
        <v>1666.9740400000001</v>
      </c>
      <c r="E314" s="32">
        <v>1933.7734459999999</v>
      </c>
      <c r="F314" s="32">
        <v>2177.6285370000001</v>
      </c>
      <c r="G314" s="32">
        <v>951.45499799999993</v>
      </c>
    </row>
    <row r="315" spans="1:7" x14ac:dyDescent="0.25">
      <c r="A315" s="45" t="s">
        <v>134</v>
      </c>
      <c r="B315" s="32">
        <v>1624.058225</v>
      </c>
      <c r="C315" s="32">
        <v>1637.680681</v>
      </c>
      <c r="D315" s="32">
        <v>1836.0852850000001</v>
      </c>
      <c r="E315" s="32">
        <v>1849.5579150000001</v>
      </c>
      <c r="F315" s="32">
        <v>2005.542154</v>
      </c>
      <c r="G315" s="32">
        <v>950.68850199999997</v>
      </c>
    </row>
    <row r="316" spans="1:7" x14ac:dyDescent="0.25">
      <c r="A316" s="45" t="s">
        <v>192</v>
      </c>
      <c r="B316" s="32">
        <v>1392.6081280000001</v>
      </c>
      <c r="C316" s="32">
        <v>1409.3277909999999</v>
      </c>
      <c r="D316" s="32">
        <v>1580.1782760000001</v>
      </c>
      <c r="E316" s="32">
        <v>1862.9779799999999</v>
      </c>
      <c r="F316" s="32">
        <v>2138.4891670000002</v>
      </c>
      <c r="G316" s="32">
        <v>949.87578600000006</v>
      </c>
    </row>
    <row r="317" spans="1:7" x14ac:dyDescent="0.25">
      <c r="A317" s="45" t="s">
        <v>105</v>
      </c>
      <c r="B317" s="32">
        <v>1017.43468</v>
      </c>
      <c r="C317" s="32">
        <v>1049.6517650000001</v>
      </c>
      <c r="D317" s="32">
        <v>1177.4219949999999</v>
      </c>
      <c r="E317" s="32">
        <v>1600.488697</v>
      </c>
      <c r="F317" s="32">
        <v>2075.9373850000002</v>
      </c>
      <c r="G317" s="32">
        <v>949.59847400000012</v>
      </c>
    </row>
    <row r="318" spans="1:7" x14ac:dyDescent="0.25">
      <c r="A318" s="45" t="s">
        <v>103</v>
      </c>
      <c r="B318" s="32">
        <v>1158.3199050000001</v>
      </c>
      <c r="C318" s="32">
        <v>1123.4894830000001</v>
      </c>
      <c r="D318" s="32">
        <v>1323.4590450000001</v>
      </c>
      <c r="E318" s="32">
        <v>1644.37472</v>
      </c>
      <c r="F318" s="32">
        <v>2049.9771040000001</v>
      </c>
      <c r="G318" s="32">
        <v>942.62580099999991</v>
      </c>
    </row>
    <row r="319" spans="1:7" x14ac:dyDescent="0.25">
      <c r="A319" s="45" t="s">
        <v>291</v>
      </c>
      <c r="B319" s="32">
        <v>1310.487979</v>
      </c>
      <c r="C319" s="32">
        <v>1328.6380650000001</v>
      </c>
      <c r="D319" s="32">
        <v>1489.8039900000001</v>
      </c>
      <c r="E319" s="32">
        <v>1731.3874410000001</v>
      </c>
      <c r="F319" s="32">
        <v>2056.9745520000001</v>
      </c>
      <c r="G319" s="32">
        <v>920.73943199999997</v>
      </c>
    </row>
    <row r="320" spans="1:7" x14ac:dyDescent="0.25">
      <c r="A320" s="45" t="s">
        <v>245</v>
      </c>
      <c r="B320" s="32">
        <v>1469.4118350000001</v>
      </c>
      <c r="C320" s="32">
        <v>1481.7381089999999</v>
      </c>
      <c r="D320" s="32">
        <v>1661.250149</v>
      </c>
      <c r="E320" s="32">
        <v>1849.955189</v>
      </c>
      <c r="F320" s="32">
        <v>2098.7224980000001</v>
      </c>
      <c r="G320" s="32">
        <v>915.38761499999998</v>
      </c>
    </row>
    <row r="321" spans="1:7" x14ac:dyDescent="0.25">
      <c r="A321" s="45" t="s">
        <v>302</v>
      </c>
      <c r="B321" s="32">
        <v>1386.8926980000001</v>
      </c>
      <c r="C321" s="32">
        <v>1448.8169419999999</v>
      </c>
      <c r="D321" s="32">
        <v>1625.6213029999999</v>
      </c>
      <c r="E321" s="32">
        <v>1840.062686</v>
      </c>
      <c r="F321" s="32">
        <v>2068.008977</v>
      </c>
      <c r="G321" s="32">
        <v>910.08466599999997</v>
      </c>
    </row>
    <row r="322" spans="1:7" x14ac:dyDescent="0.25">
      <c r="A322" s="45" t="s">
        <v>355</v>
      </c>
      <c r="B322" s="32">
        <v>1373.2716909999999</v>
      </c>
      <c r="C322" s="32">
        <v>1385.0547770000001</v>
      </c>
      <c r="D322" s="32">
        <v>1552.857522</v>
      </c>
      <c r="E322" s="32">
        <v>1786.1459359999999</v>
      </c>
      <c r="F322" s="32">
        <v>2035.7725989999999</v>
      </c>
      <c r="G322" s="32">
        <v>901.35027300000002</v>
      </c>
    </row>
    <row r="323" spans="1:7" x14ac:dyDescent="0.25">
      <c r="A323" s="45" t="s">
        <v>156</v>
      </c>
      <c r="B323" s="32">
        <v>1321.1192920000001</v>
      </c>
      <c r="C323" s="32">
        <v>1338.779708</v>
      </c>
      <c r="D323" s="32">
        <v>1501.1290690000001</v>
      </c>
      <c r="E323" s="32">
        <v>1789.4419310000001</v>
      </c>
      <c r="F323" s="32">
        <v>2037.434465</v>
      </c>
      <c r="G323" s="32">
        <v>895.80954399999996</v>
      </c>
    </row>
    <row r="324" spans="1:7" x14ac:dyDescent="0.25">
      <c r="A324" s="45" t="s">
        <v>161</v>
      </c>
      <c r="B324" s="32">
        <v>1311.1419020000001</v>
      </c>
      <c r="C324" s="32">
        <v>1326.9588329999999</v>
      </c>
      <c r="D324" s="32">
        <v>1487.851703</v>
      </c>
      <c r="E324" s="32">
        <v>1762.8316010000001</v>
      </c>
      <c r="F324" s="32">
        <v>2018.803856</v>
      </c>
      <c r="G324" s="32">
        <v>887.58044900000004</v>
      </c>
    </row>
    <row r="325" spans="1:7" x14ac:dyDescent="0.25">
      <c r="A325" s="45" t="s">
        <v>354</v>
      </c>
      <c r="B325" s="32">
        <v>1517.3922279999999</v>
      </c>
      <c r="C325" s="32">
        <v>1530.1197540000001</v>
      </c>
      <c r="D325" s="32">
        <v>1715.4932859999999</v>
      </c>
      <c r="E325" s="32">
        <v>1934.6114130000001</v>
      </c>
      <c r="F325" s="32">
        <v>2097.4683930000001</v>
      </c>
      <c r="G325" s="32">
        <v>883.70383800000002</v>
      </c>
    </row>
    <row r="326" spans="1:7" x14ac:dyDescent="0.25">
      <c r="A326" s="45" t="s">
        <v>349</v>
      </c>
      <c r="B326" s="32">
        <v>1252.308925</v>
      </c>
      <c r="C326" s="32">
        <v>1270.848268</v>
      </c>
      <c r="D326" s="32">
        <v>1424.9673909999999</v>
      </c>
      <c r="E326" s="32">
        <v>1690.679864</v>
      </c>
      <c r="F326" s="32">
        <v>1935.635489</v>
      </c>
      <c r="G326" s="32">
        <v>881.63227699999993</v>
      </c>
    </row>
    <row r="327" spans="1:7" x14ac:dyDescent="0.25">
      <c r="A327" s="45" t="s">
        <v>183</v>
      </c>
      <c r="B327" s="32">
        <v>1334.0462170000001</v>
      </c>
      <c r="C327" s="32">
        <v>1346.224213</v>
      </c>
      <c r="D327" s="32">
        <v>1509.4859160000001</v>
      </c>
      <c r="E327" s="32">
        <v>1744.184019</v>
      </c>
      <c r="F327" s="32">
        <v>1975.473305</v>
      </c>
      <c r="G327" s="32">
        <v>872.46339200000011</v>
      </c>
    </row>
    <row r="328" spans="1:7" x14ac:dyDescent="0.25">
      <c r="A328" s="45" t="s">
        <v>303</v>
      </c>
      <c r="B328" s="32">
        <v>987.79315799999995</v>
      </c>
      <c r="C328" s="32">
        <v>1146.6375969999999</v>
      </c>
      <c r="D328" s="32">
        <v>1266.217449</v>
      </c>
      <c r="E328" s="32">
        <v>1360.7845</v>
      </c>
      <c r="F328" s="32">
        <v>1560.804081</v>
      </c>
      <c r="G328" s="32">
        <v>868.13797499999998</v>
      </c>
    </row>
    <row r="329" spans="1:7" x14ac:dyDescent="0.25">
      <c r="A329" s="45" t="s">
        <v>266</v>
      </c>
      <c r="B329" s="32">
        <v>1401.9327479999999</v>
      </c>
      <c r="C329" s="32">
        <v>1413.6923389999999</v>
      </c>
      <c r="D329" s="32">
        <v>1584.961078</v>
      </c>
      <c r="E329" s="32">
        <v>1787.406647</v>
      </c>
      <c r="F329" s="32">
        <v>1987.058303</v>
      </c>
      <c r="G329" s="32">
        <v>863.51062400000001</v>
      </c>
    </row>
    <row r="330" spans="1:7" x14ac:dyDescent="0.25">
      <c r="A330" s="45" t="s">
        <v>172</v>
      </c>
      <c r="B330" s="32">
        <v>1307.5943010000001</v>
      </c>
      <c r="C330" s="32">
        <v>1324.645115</v>
      </c>
      <c r="D330" s="32">
        <v>1485.2486280000001</v>
      </c>
      <c r="E330" s="32">
        <v>1734.7766939999999</v>
      </c>
      <c r="F330" s="32">
        <v>1980.6917639999999</v>
      </c>
      <c r="G330" s="32">
        <v>862.87728700000002</v>
      </c>
    </row>
    <row r="331" spans="1:7" x14ac:dyDescent="0.25">
      <c r="A331" s="45" t="s">
        <v>352</v>
      </c>
      <c r="B331" s="32">
        <v>1252.009313</v>
      </c>
      <c r="C331" s="32">
        <v>1269.656565</v>
      </c>
      <c r="D331" s="32">
        <v>1423.645479</v>
      </c>
      <c r="E331" s="32">
        <v>1653.1925209999999</v>
      </c>
      <c r="F331" s="32">
        <v>1901.882167</v>
      </c>
      <c r="G331" s="32">
        <v>848.61572999999999</v>
      </c>
    </row>
    <row r="332" spans="1:7" x14ac:dyDescent="0.25">
      <c r="A332" s="45" t="s">
        <v>356</v>
      </c>
      <c r="B332" s="32">
        <v>1444.773794</v>
      </c>
      <c r="C332" s="32">
        <v>1456.8916730000001</v>
      </c>
      <c r="D332" s="32">
        <v>1633.3939889999999</v>
      </c>
      <c r="E332" s="32">
        <v>1842.0260760000001</v>
      </c>
      <c r="F332" s="32">
        <v>1997.0890440000001</v>
      </c>
      <c r="G332" s="32">
        <v>841.41231500000004</v>
      </c>
    </row>
    <row r="333" spans="1:7" x14ac:dyDescent="0.25">
      <c r="A333" s="45" t="s">
        <v>102</v>
      </c>
      <c r="B333" s="32">
        <v>1442.1830930000001</v>
      </c>
      <c r="C333" s="32">
        <v>1454.2794610000001</v>
      </c>
      <c r="D333" s="32">
        <v>1630.464555</v>
      </c>
      <c r="E333" s="32">
        <v>1838.7226740000001</v>
      </c>
      <c r="F333" s="32">
        <v>1993.5087249999999</v>
      </c>
      <c r="G333" s="32">
        <v>839.90407800000003</v>
      </c>
    </row>
    <row r="334" spans="1:7" x14ac:dyDescent="0.25">
      <c r="A334" s="45" t="s">
        <v>299</v>
      </c>
      <c r="B334" s="32">
        <v>1257.7217599999999</v>
      </c>
      <c r="C334" s="32">
        <v>1272.5261330000001</v>
      </c>
      <c r="D334" s="32">
        <v>1426.796452</v>
      </c>
      <c r="E334" s="32">
        <v>1668.2537930000001</v>
      </c>
      <c r="F334" s="32">
        <v>1913.5817489999999</v>
      </c>
      <c r="G334" s="32">
        <v>837.77279199999998</v>
      </c>
    </row>
    <row r="335" spans="1:7" x14ac:dyDescent="0.25">
      <c r="A335" s="45" t="s">
        <v>398</v>
      </c>
      <c r="B335" s="32">
        <v>1405.693606</v>
      </c>
      <c r="C335" s="32">
        <v>1417.4846950000001</v>
      </c>
      <c r="D335" s="32">
        <v>1589.213516</v>
      </c>
      <c r="E335" s="32">
        <v>1792.2029600000001</v>
      </c>
      <c r="F335" s="32">
        <v>1943.0724809999999</v>
      </c>
      <c r="G335" s="32">
        <v>829.74257499999999</v>
      </c>
    </row>
    <row r="336" spans="1:7" x14ac:dyDescent="0.25">
      <c r="A336" s="45" t="s">
        <v>129</v>
      </c>
      <c r="B336" s="32">
        <v>1224.031043</v>
      </c>
      <c r="C336" s="32">
        <v>1236.5209560000001</v>
      </c>
      <c r="D336" s="32">
        <v>1386.3762859999999</v>
      </c>
      <c r="E336" s="32">
        <v>1621.3994499999999</v>
      </c>
      <c r="F336" s="32">
        <v>1875.4780920000001</v>
      </c>
      <c r="G336" s="32">
        <v>829.281387</v>
      </c>
    </row>
    <row r="337" spans="1:7" x14ac:dyDescent="0.25">
      <c r="A337" s="45" t="s">
        <v>201</v>
      </c>
      <c r="B337" s="32">
        <v>1098.891601</v>
      </c>
      <c r="C337" s="32">
        <v>1113.771761</v>
      </c>
      <c r="D337" s="32">
        <v>1248.8530599999999</v>
      </c>
      <c r="E337" s="32">
        <v>1496.0462580000001</v>
      </c>
      <c r="F337" s="32">
        <v>1792.5680440000001</v>
      </c>
      <c r="G337" s="32">
        <v>804.43027899999993</v>
      </c>
    </row>
    <row r="338" spans="1:7" x14ac:dyDescent="0.25">
      <c r="A338" s="45" t="s">
        <v>358</v>
      </c>
      <c r="B338" s="32">
        <v>1248.9852940000001</v>
      </c>
      <c r="C338" s="32">
        <v>1259.4615180000001</v>
      </c>
      <c r="D338" s="32">
        <v>1412.081226</v>
      </c>
      <c r="E338" s="32">
        <v>1614.765574</v>
      </c>
      <c r="F338" s="32">
        <v>1828.852206</v>
      </c>
      <c r="G338" s="32">
        <v>803.786025</v>
      </c>
    </row>
    <row r="339" spans="1:7" x14ac:dyDescent="0.25">
      <c r="A339" s="45" t="s">
        <v>238</v>
      </c>
      <c r="B339" s="32">
        <v>1230.981266</v>
      </c>
      <c r="C339" s="32">
        <v>1245.871069</v>
      </c>
      <c r="D339" s="32">
        <v>1396.892979</v>
      </c>
      <c r="E339" s="32">
        <v>1621.4262160000001</v>
      </c>
      <c r="F339" s="32">
        <v>1826.8604539999999</v>
      </c>
      <c r="G339" s="32">
        <v>799.28578399999992</v>
      </c>
    </row>
    <row r="340" spans="1:7" x14ac:dyDescent="0.25">
      <c r="A340" s="45" t="s">
        <v>52</v>
      </c>
      <c r="B340" s="32">
        <v>1141.993217</v>
      </c>
      <c r="C340" s="32">
        <v>1155.0923929999999</v>
      </c>
      <c r="D340" s="32">
        <v>1295.1233569999999</v>
      </c>
      <c r="E340" s="32">
        <v>1535.5258899999999</v>
      </c>
      <c r="F340" s="32">
        <v>1794.5695700000001</v>
      </c>
      <c r="G340" s="32">
        <v>794.33796299999995</v>
      </c>
    </row>
    <row r="341" spans="1:7" x14ac:dyDescent="0.25">
      <c r="A341" s="45" t="s">
        <v>342</v>
      </c>
      <c r="B341" s="32">
        <v>1274.218507</v>
      </c>
      <c r="C341" s="32">
        <v>1291.6100919999999</v>
      </c>
      <c r="D341" s="32">
        <v>1448.320271</v>
      </c>
      <c r="E341" s="32">
        <v>1633.313277</v>
      </c>
      <c r="F341" s="32">
        <v>1807.9294850000001</v>
      </c>
      <c r="G341" s="32">
        <v>786.35096599999997</v>
      </c>
    </row>
    <row r="342" spans="1:7" x14ac:dyDescent="0.25">
      <c r="A342" s="45" t="s">
        <v>359</v>
      </c>
      <c r="B342" s="32">
        <v>1296.6691169999999</v>
      </c>
      <c r="C342" s="32">
        <v>1307.545509</v>
      </c>
      <c r="D342" s="32">
        <v>1465.955477</v>
      </c>
      <c r="E342" s="32">
        <v>1618.466197</v>
      </c>
      <c r="F342" s="32">
        <v>1809.101064</v>
      </c>
      <c r="G342" s="32">
        <v>783.08987999999999</v>
      </c>
    </row>
    <row r="343" spans="1:7" x14ac:dyDescent="0.25">
      <c r="A343" s="45" t="s">
        <v>357</v>
      </c>
      <c r="B343" s="32">
        <v>1247.9861249999999</v>
      </c>
      <c r="C343" s="32">
        <v>1258.4532240000001</v>
      </c>
      <c r="D343" s="32">
        <v>1410.9139190000001</v>
      </c>
      <c r="E343" s="32">
        <v>1591.1290220000001</v>
      </c>
      <c r="F343" s="32">
        <v>1771.953401</v>
      </c>
      <c r="G343" s="32">
        <v>777.21923100000004</v>
      </c>
    </row>
    <row r="344" spans="1:7" x14ac:dyDescent="0.25">
      <c r="A344" s="45" t="s">
        <v>400</v>
      </c>
      <c r="B344" s="32">
        <v>1080.029522</v>
      </c>
      <c r="C344" s="32">
        <v>1097.3102610000001</v>
      </c>
      <c r="D344" s="32">
        <v>1230.431812</v>
      </c>
      <c r="E344" s="32">
        <v>1455.973538</v>
      </c>
      <c r="F344" s="32">
        <v>1699.3146429999999</v>
      </c>
      <c r="G344" s="32">
        <v>770.15866700000004</v>
      </c>
    </row>
    <row r="345" spans="1:7" x14ac:dyDescent="0.25">
      <c r="A345" s="45" t="s">
        <v>361</v>
      </c>
      <c r="B345" s="32">
        <v>1167.3020710000001</v>
      </c>
      <c r="C345" s="32">
        <v>1177.0922230000001</v>
      </c>
      <c r="D345" s="32">
        <v>1319.696209</v>
      </c>
      <c r="E345" s="32">
        <v>1504.1785010000001</v>
      </c>
      <c r="F345" s="32">
        <v>1705.094724</v>
      </c>
      <c r="G345" s="32">
        <v>761.02575000000002</v>
      </c>
    </row>
    <row r="346" spans="1:7" x14ac:dyDescent="0.25">
      <c r="A346" s="45" t="s">
        <v>363</v>
      </c>
      <c r="B346" s="32">
        <v>1074.175234</v>
      </c>
      <c r="C346" s="32">
        <v>1088.2812260000001</v>
      </c>
      <c r="D346" s="32">
        <v>1220.2448059999999</v>
      </c>
      <c r="E346" s="32">
        <v>1452.240211</v>
      </c>
      <c r="F346" s="32">
        <v>1689.907148</v>
      </c>
      <c r="G346" s="32">
        <v>751.47936900000002</v>
      </c>
    </row>
    <row r="347" spans="1:7" x14ac:dyDescent="0.25">
      <c r="A347" s="45" t="s">
        <v>286</v>
      </c>
      <c r="B347" s="32">
        <v>1089.5408950000001</v>
      </c>
      <c r="C347" s="32">
        <v>1100.577276</v>
      </c>
      <c r="D347" s="32">
        <v>1233.9574070000001</v>
      </c>
      <c r="E347" s="32">
        <v>1438.910523</v>
      </c>
      <c r="F347" s="32">
        <v>1653.887393</v>
      </c>
      <c r="G347" s="32">
        <v>731.98115499999994</v>
      </c>
    </row>
    <row r="348" spans="1:7" x14ac:dyDescent="0.25">
      <c r="A348" s="45" t="s">
        <v>301</v>
      </c>
      <c r="B348" s="32">
        <v>1030.198873</v>
      </c>
      <c r="C348" s="32">
        <v>1044.358602</v>
      </c>
      <c r="D348" s="32">
        <v>1171.0135720000001</v>
      </c>
      <c r="E348" s="32">
        <v>1401.1672579999999</v>
      </c>
      <c r="F348" s="32">
        <v>1636.657933</v>
      </c>
      <c r="G348" s="32">
        <v>729.05259599999999</v>
      </c>
    </row>
    <row r="349" spans="1:7" x14ac:dyDescent="0.25">
      <c r="A349" s="45" t="s">
        <v>338</v>
      </c>
      <c r="B349" s="32">
        <v>1079.920848</v>
      </c>
      <c r="C349" s="32">
        <v>1091.3204209999999</v>
      </c>
      <c r="D349" s="32">
        <v>1223.5885780000001</v>
      </c>
      <c r="E349" s="32">
        <v>1430.775578</v>
      </c>
      <c r="F349" s="32">
        <v>1643.378179</v>
      </c>
      <c r="G349" s="32">
        <v>727.157017</v>
      </c>
    </row>
    <row r="350" spans="1:7" ht="15" customHeight="1" x14ac:dyDescent="0.25">
      <c r="A350" s="45" t="s">
        <v>318</v>
      </c>
      <c r="B350" s="32">
        <v>1020.605004</v>
      </c>
      <c r="C350" s="32">
        <v>1034.8661589999999</v>
      </c>
      <c r="D350" s="32">
        <v>1160.3756920000001</v>
      </c>
      <c r="E350" s="32">
        <v>1390.444796</v>
      </c>
      <c r="F350" s="32">
        <v>1624.8734099999999</v>
      </c>
      <c r="G350" s="32">
        <v>723.63736500000005</v>
      </c>
    </row>
    <row r="351" spans="1:7" ht="15" customHeight="1" thickBot="1" x14ac:dyDescent="0.3">
      <c r="A351" s="46" t="s">
        <v>397</v>
      </c>
      <c r="B351" s="35">
        <v>994.39231700000005</v>
      </c>
      <c r="C351" s="35">
        <v>1009.655903</v>
      </c>
      <c r="D351" s="35">
        <v>1132.140981</v>
      </c>
      <c r="E351" s="35">
        <v>1370.0792220000001</v>
      </c>
      <c r="F351" s="35">
        <v>1609.87058</v>
      </c>
      <c r="G351" s="35">
        <v>718.39664400000004</v>
      </c>
    </row>
    <row r="352" spans="1:7" ht="15" customHeight="1" thickTop="1" x14ac:dyDescent="0.25">
      <c r="A352" s="20" t="s">
        <v>447</v>
      </c>
      <c r="B352" s="52">
        <f>SUM(B6:B351)</f>
        <v>1538560.4383330003</v>
      </c>
      <c r="C352" s="52">
        <f t="shared" ref="C352:G352" si="0">SUM(C6:C351)</f>
        <v>1560633.7971639996</v>
      </c>
      <c r="D352" s="52">
        <f t="shared" si="0"/>
        <v>1751423.325720001</v>
      </c>
      <c r="E352" s="52">
        <f t="shared" si="0"/>
        <v>2059330.1335219988</v>
      </c>
      <c r="F352" s="52">
        <f t="shared" si="0"/>
        <v>2365483.8429940008</v>
      </c>
      <c r="G352" s="52">
        <f t="shared" si="0"/>
        <v>1050909.2643189989</v>
      </c>
    </row>
    <row r="353" spans="2:7" ht="15" customHeight="1" x14ac:dyDescent="0.25">
      <c r="B353" s="58">
        <f>+B352-'Distribución mensual FCM'!B19</f>
        <v>0</v>
      </c>
      <c r="C353" s="58">
        <f>+C352-'Distribución mensual FCM'!C19</f>
        <v>0</v>
      </c>
      <c r="D353" s="58">
        <f>+D352-'Distribución mensual FCM'!D19</f>
        <v>0</v>
      </c>
      <c r="E353" s="58">
        <f>+E352-'Distribución mensual FCM'!E19</f>
        <v>0</v>
      </c>
      <c r="F353" s="58">
        <f>+F352-'Distribución mensual FCM'!F19</f>
        <v>0</v>
      </c>
      <c r="G353" s="58">
        <f>+G352-'Distribución mensual FCM'!G19</f>
        <v>0</v>
      </c>
    </row>
  </sheetData>
  <autoFilter ref="A5:G349" xr:uid="{00000000-0009-0000-0000-000007000000}">
    <sortState ref="A6:G351">
      <sortCondition descending="1" ref="G5:G349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outlinePr summaryBelow="0" summaryRight="0"/>
  </sheetPr>
  <dimension ref="A1:G23"/>
  <sheetViews>
    <sheetView showGridLines="0" workbookViewId="0">
      <pane ySplit="5" topLeftCell="A6" activePane="bottomLeft" state="frozen"/>
      <selection pane="bottomLeft" activeCell="A2" sqref="A2"/>
    </sheetView>
  </sheetViews>
  <sheetFormatPr baseColWidth="10" defaultColWidth="14.42578125" defaultRowHeight="15" customHeight="1" x14ac:dyDescent="0.25"/>
  <cols>
    <col min="1" max="1" width="39.5703125" customWidth="1"/>
    <col min="2" max="7" width="14.5703125" customWidth="1"/>
  </cols>
  <sheetData>
    <row r="1" spans="1:7" ht="21" x14ac:dyDescent="0.35">
      <c r="A1" s="1" t="s">
        <v>440</v>
      </c>
    </row>
    <row r="2" spans="1:7" ht="15.75" x14ac:dyDescent="0.25">
      <c r="A2" s="3" t="s">
        <v>425</v>
      </c>
    </row>
    <row r="3" spans="1:7" ht="15.75" x14ac:dyDescent="0.25">
      <c r="A3" s="3" t="s">
        <v>448</v>
      </c>
    </row>
    <row r="4" spans="1:7" ht="15.75" thickBot="1" x14ac:dyDescent="0.3"/>
    <row r="5" spans="1:7" ht="32.25" customHeight="1" thickTop="1" thickBot="1" x14ac:dyDescent="0.3">
      <c r="A5" s="37" t="s">
        <v>427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</row>
    <row r="6" spans="1:7" ht="15" customHeight="1" thickTop="1" x14ac:dyDescent="0.25">
      <c r="A6" s="45" t="s">
        <v>420</v>
      </c>
      <c r="B6" s="32">
        <v>421270.34633500001</v>
      </c>
      <c r="C6" s="32">
        <v>424671.970103</v>
      </c>
      <c r="D6" s="32">
        <v>477400.73658999999</v>
      </c>
      <c r="E6" s="32">
        <v>554047.97129699995</v>
      </c>
      <c r="F6" s="32">
        <v>630014.46788899996</v>
      </c>
      <c r="G6" s="32">
        <v>271796.55029699998</v>
      </c>
    </row>
    <row r="7" spans="1:7" ht="15" customHeight="1" x14ac:dyDescent="0.25">
      <c r="A7" s="45" t="s">
        <v>415</v>
      </c>
      <c r="B7" s="32">
        <v>181295.72421399999</v>
      </c>
      <c r="C7" s="32">
        <v>184607.11937900001</v>
      </c>
      <c r="D7" s="32">
        <v>208200.02973400001</v>
      </c>
      <c r="E7" s="32">
        <v>241873.27120799999</v>
      </c>
      <c r="F7" s="32">
        <v>284505.66250899999</v>
      </c>
      <c r="G7" s="32">
        <v>132327.178514</v>
      </c>
    </row>
    <row r="8" spans="1:7" ht="15" customHeight="1" x14ac:dyDescent="0.25">
      <c r="A8" s="45" t="s">
        <v>416</v>
      </c>
      <c r="B8" s="32">
        <v>151513.75201600001</v>
      </c>
      <c r="C8" s="32">
        <v>153829.12518999999</v>
      </c>
      <c r="D8" s="32">
        <v>172065.324677</v>
      </c>
      <c r="E8" s="32">
        <v>206992.52100099999</v>
      </c>
      <c r="F8" s="32">
        <v>238773.4958</v>
      </c>
      <c r="G8" s="32">
        <v>106186.28615900001</v>
      </c>
    </row>
    <row r="9" spans="1:7" ht="15" customHeight="1" x14ac:dyDescent="0.25">
      <c r="A9" s="45" t="s">
        <v>410</v>
      </c>
      <c r="B9" s="32">
        <v>127468.631809</v>
      </c>
      <c r="C9" s="32">
        <v>129159.665009</v>
      </c>
      <c r="D9" s="32">
        <v>145033.431388</v>
      </c>
      <c r="E9" s="32">
        <v>171368.13450499999</v>
      </c>
      <c r="F9" s="32">
        <v>196585.032641</v>
      </c>
      <c r="G9" s="32">
        <v>86927.562806000002</v>
      </c>
    </row>
    <row r="10" spans="1:7" ht="15" customHeight="1" x14ac:dyDescent="0.25">
      <c r="A10" s="45" t="s">
        <v>418</v>
      </c>
      <c r="B10" s="32">
        <v>118685.760605</v>
      </c>
      <c r="C10" s="32">
        <v>121629.622756</v>
      </c>
      <c r="D10" s="32">
        <v>136337.357942</v>
      </c>
      <c r="E10" s="32">
        <v>165063.31847299999</v>
      </c>
      <c r="F10" s="32">
        <v>191653.49451300001</v>
      </c>
      <c r="G10" s="32">
        <v>86157.656644000002</v>
      </c>
    </row>
    <row r="11" spans="1:7" ht="15" customHeight="1" x14ac:dyDescent="0.25">
      <c r="A11" s="45" t="s">
        <v>417</v>
      </c>
      <c r="B11" s="32">
        <v>94182.344861999998</v>
      </c>
      <c r="C11" s="32">
        <v>95690.710116000002</v>
      </c>
      <c r="D11" s="32">
        <v>107335.99716899999</v>
      </c>
      <c r="E11" s="32">
        <v>129665.33990000001</v>
      </c>
      <c r="F11" s="32">
        <v>150969.91607599999</v>
      </c>
      <c r="G11" s="32">
        <v>67390.965704000002</v>
      </c>
    </row>
    <row r="12" spans="1:7" ht="15" customHeight="1" x14ac:dyDescent="0.25">
      <c r="A12" s="45" t="s">
        <v>411</v>
      </c>
      <c r="B12" s="32">
        <v>93925.106390000103</v>
      </c>
      <c r="C12" s="32">
        <v>95527.320762999996</v>
      </c>
      <c r="D12" s="32">
        <v>107152.633642</v>
      </c>
      <c r="E12" s="32">
        <v>124143.870167</v>
      </c>
      <c r="F12" s="32">
        <v>139285.853317</v>
      </c>
      <c r="G12" s="32">
        <v>61260.668933000001</v>
      </c>
    </row>
    <row r="13" spans="1:7" ht="15" customHeight="1" x14ac:dyDescent="0.25">
      <c r="A13" s="45" t="s">
        <v>409</v>
      </c>
      <c r="B13" s="32">
        <v>77491.438223000005</v>
      </c>
      <c r="C13" s="32">
        <v>78733.545983999997</v>
      </c>
      <c r="D13" s="32">
        <v>87518.074858000007</v>
      </c>
      <c r="E13" s="32">
        <v>103728.149299</v>
      </c>
      <c r="F13" s="32">
        <v>117990.19566500001</v>
      </c>
      <c r="G13" s="32">
        <v>52604.052009000006</v>
      </c>
    </row>
    <row r="14" spans="1:7" ht="15" customHeight="1" x14ac:dyDescent="0.25">
      <c r="A14" s="45" t="s">
        <v>419</v>
      </c>
      <c r="B14" s="32">
        <v>73343.854697000002</v>
      </c>
      <c r="C14" s="32">
        <v>74550.845631000004</v>
      </c>
      <c r="D14" s="32">
        <v>83588.689746999997</v>
      </c>
      <c r="E14" s="32">
        <v>98514.516130999997</v>
      </c>
      <c r="F14" s="32">
        <v>112212.47692299999</v>
      </c>
      <c r="G14" s="32">
        <v>49779.185790000003</v>
      </c>
    </row>
    <row r="15" spans="1:7" ht="15" customHeight="1" x14ac:dyDescent="0.25">
      <c r="A15" s="45" t="s">
        <v>412</v>
      </c>
      <c r="B15" s="32">
        <v>51926.101691000003</v>
      </c>
      <c r="C15" s="32">
        <v>52641.143591</v>
      </c>
      <c r="D15" s="32">
        <v>59054.722917999999</v>
      </c>
      <c r="E15" s="32">
        <v>67293.591811999999</v>
      </c>
      <c r="F15" s="32">
        <v>74856.433952000007</v>
      </c>
      <c r="G15" s="32">
        <v>33222.443628000001</v>
      </c>
    </row>
    <row r="16" spans="1:7" ht="15" customHeight="1" x14ac:dyDescent="0.25">
      <c r="A16" s="45" t="s">
        <v>405</v>
      </c>
      <c r="B16" s="32">
        <v>29522.393455000001</v>
      </c>
      <c r="C16" s="32">
        <v>29946.297192999999</v>
      </c>
      <c r="D16" s="32">
        <v>33578.189422000003</v>
      </c>
      <c r="E16" s="32">
        <v>39001.220766999999</v>
      </c>
      <c r="F16" s="32">
        <v>47112.968097999998</v>
      </c>
      <c r="G16" s="32">
        <v>22187.599453000003</v>
      </c>
    </row>
    <row r="17" spans="1:7" ht="15" customHeight="1" x14ac:dyDescent="0.25">
      <c r="A17" s="45" t="s">
        <v>407</v>
      </c>
      <c r="B17" s="32">
        <v>29962.433947000001</v>
      </c>
      <c r="C17" s="32">
        <v>30461.956919</v>
      </c>
      <c r="D17" s="32">
        <v>34157.372314</v>
      </c>
      <c r="E17" s="32">
        <v>40196.671585999997</v>
      </c>
      <c r="F17" s="32">
        <v>46340.085486999997</v>
      </c>
      <c r="G17" s="32">
        <v>20894.411831000001</v>
      </c>
    </row>
    <row r="18" spans="1:7" ht="15" customHeight="1" x14ac:dyDescent="0.25">
      <c r="A18" s="45" t="s">
        <v>414</v>
      </c>
      <c r="B18" s="32">
        <v>20199.436812</v>
      </c>
      <c r="C18" s="32">
        <v>20496.136344999999</v>
      </c>
      <c r="D18" s="32">
        <v>22982.883882999999</v>
      </c>
      <c r="E18" s="32">
        <v>28579.721731000001</v>
      </c>
      <c r="F18" s="32">
        <v>35330.837721999997</v>
      </c>
      <c r="G18" s="32">
        <v>15857.128101</v>
      </c>
    </row>
    <row r="19" spans="1:7" ht="15" customHeight="1" x14ac:dyDescent="0.25">
      <c r="A19" s="45" t="s">
        <v>406</v>
      </c>
      <c r="B19" s="32">
        <v>23025.175899000002</v>
      </c>
      <c r="C19" s="32">
        <v>23235.339502999999</v>
      </c>
      <c r="D19" s="32">
        <v>26050.616896</v>
      </c>
      <c r="E19" s="32">
        <v>30447.932961999999</v>
      </c>
      <c r="F19" s="32">
        <v>34888.389308999998</v>
      </c>
      <c r="G19" s="32">
        <v>15429.884887</v>
      </c>
    </row>
    <row r="20" spans="1:7" ht="15" customHeight="1" x14ac:dyDescent="0.25">
      <c r="A20" s="45" t="s">
        <v>408</v>
      </c>
      <c r="B20" s="32">
        <v>23525.485100000002</v>
      </c>
      <c r="C20" s="32">
        <v>23881.976385000002</v>
      </c>
      <c r="D20" s="32">
        <v>26779.016492999999</v>
      </c>
      <c r="E20" s="32">
        <v>30527.865487999999</v>
      </c>
      <c r="F20" s="32">
        <v>33949.386581999999</v>
      </c>
      <c r="G20" s="32">
        <v>15191.009807999999</v>
      </c>
    </row>
    <row r="21" spans="1:7" ht="30.75" thickBot="1" x14ac:dyDescent="0.3">
      <c r="A21" s="46" t="s">
        <v>413</v>
      </c>
      <c r="B21" s="57">
        <v>21222.452278000001</v>
      </c>
      <c r="C21" s="57">
        <v>21571.022297</v>
      </c>
      <c r="D21" s="35">
        <v>24188.248047000001</v>
      </c>
      <c r="E21" s="35">
        <v>27886.037195000001</v>
      </c>
      <c r="F21" s="35">
        <v>31015.146510999999</v>
      </c>
      <c r="G21" s="35">
        <v>13696.679754999999</v>
      </c>
    </row>
    <row r="22" spans="1:7" ht="15" customHeight="1" thickTop="1" x14ac:dyDescent="0.25">
      <c r="A22" s="86" t="s">
        <v>447</v>
      </c>
      <c r="B22" s="87">
        <f>SUM(B6:B21)</f>
        <v>1538560.4383329996</v>
      </c>
      <c r="C22" s="6">
        <f t="shared" ref="C22:G22" si="0">SUM(C6:C21)</f>
        <v>1560633.7971640001</v>
      </c>
      <c r="D22" s="6">
        <f t="shared" si="0"/>
        <v>1751423.3257200003</v>
      </c>
      <c r="E22" s="6">
        <f t="shared" si="0"/>
        <v>2059330.1335219997</v>
      </c>
      <c r="F22" s="6">
        <f t="shared" si="0"/>
        <v>2365483.8429940012</v>
      </c>
      <c r="G22" s="6">
        <f t="shared" si="0"/>
        <v>1050909.2643189998</v>
      </c>
    </row>
    <row r="23" spans="1:7" ht="15" customHeight="1" x14ac:dyDescent="0.25">
      <c r="B23" s="58">
        <f>+B22-'Distribución mensual FCM'!B19</f>
        <v>0</v>
      </c>
      <c r="C23" s="58">
        <f>+C22-'Distribución mensual FCM'!C19</f>
        <v>0</v>
      </c>
      <c r="D23" s="58">
        <f>+D22-'Distribución mensual FCM'!D19</f>
        <v>0</v>
      </c>
      <c r="E23" s="58">
        <f>+E22-'Distribución mensual FCM'!E19</f>
        <v>0</v>
      </c>
      <c r="F23" s="58">
        <f>+F22-'Distribución mensual FCM'!F19</f>
        <v>0</v>
      </c>
      <c r="G23" s="58">
        <f>+G22-'Distribución mensual FCM'!G19</f>
        <v>0</v>
      </c>
    </row>
  </sheetData>
  <autoFilter ref="A5:G21" xr:uid="{00000000-0009-0000-0000-000008000000}">
    <sortState ref="A6:G21">
      <sortCondition descending="1" ref="G5:G2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Recaudación IT anual</vt:lpstr>
      <vt:lpstr>20 comunas IT</vt:lpstr>
      <vt:lpstr>Total IT por Comunas anual </vt:lpstr>
      <vt:lpstr>Total IT por Región anual</vt:lpstr>
      <vt:lpstr>Recaudacion FCM anual </vt:lpstr>
      <vt:lpstr>Distribución mensual FCM</vt:lpstr>
      <vt:lpstr>20 comunas FCM</vt:lpstr>
      <vt:lpstr>Total FCM por Comuna</vt:lpstr>
      <vt:lpstr>Total FCM por Región</vt:lpstr>
      <vt:lpstr>Aseo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Henriquez, Francisco Javier</dc:creator>
  <cp:lastModifiedBy>Traslavina Perez, Hugo</cp:lastModifiedBy>
  <dcterms:created xsi:type="dcterms:W3CDTF">2023-11-09T17:29:01Z</dcterms:created>
  <dcterms:modified xsi:type="dcterms:W3CDTF">2024-06-24T21:14:16Z</dcterms:modified>
</cp:coreProperties>
</file>